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375" windowWidth="9540" windowHeight="769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externalReferences>
    <externalReference r:id="rId9"/>
  </externalReference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J112" i="8" l="1"/>
  <c r="K112" i="8" s="1"/>
  <c r="K111" i="8"/>
  <c r="J111" i="8"/>
  <c r="J110" i="8"/>
  <c r="K110" i="8" s="1"/>
  <c r="B97" i="5" l="1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</calcChain>
</file>

<file path=xl/sharedStrings.xml><?xml version="1.0" encoding="utf-8"?>
<sst xmlns="http://schemas.openxmlformats.org/spreadsheetml/2006/main" count="731" uniqueCount="228">
  <si>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</si>
  <si>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</si>
  <si>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</si>
  <si>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</si>
  <si>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</si>
  <si>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</si>
  <si>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</si>
  <si>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</si>
  <si>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</si>
  <si>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(0,05)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</si>
  <si>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</si>
  <si>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</si>
  <si>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</si>
  <si>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</si>
  <si>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</si>
  <si>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</si>
  <si>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</si>
  <si>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</si>
  <si>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(0,03)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</si>
  <si>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</si>
  <si>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</si>
  <si>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</si>
  <si>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</si>
  <si>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</si>
  <si>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</si>
  <si>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</si>
  <si>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</si>
  <si>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</si>
  <si>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</si>
  <si>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</si>
  <si>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</si>
  <si>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</si>
  <si>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</si>
  <si>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</si>
  <si>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</si>
  <si>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</si>
  <si>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</si>
  <si>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</si>
  <si>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</si>
  <si>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</si>
  <si>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</si>
  <si>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</si>
  <si>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</si>
  <si>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</si>
  <si>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</si>
  <si>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</si>
  <si>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</si>
  <si>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</si>
  <si>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</si>
  <si>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</si>
  <si>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</si>
  <si>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</si>
  <si>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</si>
  <si>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</si>
  <si>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L12.</t>
  </si>
  <si>
    <t>/sigma</t>
  </si>
  <si>
    <t>log_operac~s</t>
  </si>
  <si>
    <t xml:space="preserve"> </t>
  </si>
  <si>
    <t>Fecha</t>
  </si>
  <si>
    <t>Pasajeros (en miles)</t>
  </si>
  <si>
    <t>FACTOR</t>
  </si>
  <si>
    <t>OPERACIONES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</si>
  <si>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</si>
  <si>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</si>
  <si>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</si>
  <si>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</si>
  <si>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</si>
  <si>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</si>
  <si>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</si>
  <si>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</si>
  <si>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</si>
  <si>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</si>
  <si>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</si>
  <si>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</si>
  <si>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</si>
  <si>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</si>
  <si>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</si>
  <si>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</si>
  <si>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</si>
  <si>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</si>
  <si>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</si>
  <si>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</si>
  <si>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</si>
  <si>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</si>
  <si>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</si>
  <si>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</si>
  <si>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</si>
  <si>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</si>
  <si>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</si>
  <si>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</si>
  <si>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</si>
  <si>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</si>
  <si>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</si>
  <si>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</si>
  <si>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</si>
  <si>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</si>
  <si>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</si>
  <si>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ar</t>
  </si>
  <si>
    <t>(0,07)</t>
  </si>
  <si>
    <t>Dickey-Fuller test for unit root                   Number of obs   =        83</t>
  </si>
  <si>
    <t>. dfuller D.log_pax_p</t>
  </si>
  <si>
    <t>Dickey-Fuller test for unit root                   Number of obs   =        82</t>
  </si>
  <si>
    <t>MacKinnon approximate p-value for Z(t) = 0,0000</t>
  </si>
  <si>
    <t>i</t>
  </si>
  <si>
    <t>ma</t>
  </si>
  <si>
    <t>Std. Err.</t>
  </si>
  <si>
    <t>[95% Conf.</t>
  </si>
  <si>
    <t>Se presenta la estimación del modelo VAR con 12 rezagos</t>
  </si>
  <si>
    <t>En este caso corresponde al modelo VAR</t>
  </si>
  <si>
    <t>(0,23)</t>
  </si>
  <si>
    <t>(0,08)</t>
  </si>
  <si>
    <t>Histórico</t>
  </si>
  <si>
    <t>ARIMA</t>
  </si>
  <si>
    <t>Crecimiento mensual respecto al año anterior</t>
  </si>
  <si>
    <t>Proy. Base</t>
  </si>
  <si>
    <t>Proy. Pes.</t>
  </si>
  <si>
    <t>Proy. Opt.</t>
  </si>
  <si>
    <t>Base</t>
  </si>
  <si>
    <t>Pesimista</t>
  </si>
  <si>
    <t>Optimista</t>
  </si>
  <si>
    <t>Método recomendado: VAR</t>
  </si>
  <si>
    <t>Se estiman 4 modelos mediante MCO, donde la especificación (4) es la preferida y que se utilizará para la estimación del VAR</t>
  </si>
  <si>
    <t>Crecimientos implicitos entre 2011 y 2012 en las variables explicativas de MCO</t>
  </si>
  <si>
    <t>GDPUSA</t>
  </si>
  <si>
    <t>(0,11)</t>
  </si>
  <si>
    <t>log_gdp~2005</t>
  </si>
  <si>
    <t>0,12</t>
  </si>
  <si>
    <t>-0,02</t>
  </si>
  <si>
    <t>(0,22)</t>
  </si>
  <si>
    <t>(0,39)</t>
  </si>
  <si>
    <t>(0,04)</t>
  </si>
  <si>
    <t>(0,12)</t>
  </si>
  <si>
    <t>(0,10)</t>
  </si>
  <si>
    <t>0,02</t>
  </si>
  <si>
    <t>---------- Interpolated Dickey-Fuller ---------</t>
  </si>
  <si>
    <t>Test         1% Critical       5% Critical      10% Critical</t>
  </si>
  <si>
    <t>Statistic           Value             Value             Value</t>
  </si>
  <si>
    <t>ARIMA (1,0,0)</t>
  </si>
  <si>
    <t>2,47***</t>
  </si>
  <si>
    <t>-0,11</t>
  </si>
  <si>
    <t>0,10</t>
  </si>
  <si>
    <t>(5,94)</t>
  </si>
  <si>
    <t>(0,34)</t>
  </si>
  <si>
    <t>log_gdp_arg</t>
  </si>
  <si>
    <t>-0,12</t>
  </si>
  <si>
    <t>(0,45)</t>
  </si>
  <si>
    <t>log_gdp_bra</t>
  </si>
  <si>
    <t>-1,55**</t>
  </si>
  <si>
    <t>-1,47***</t>
  </si>
  <si>
    <t>(0,69)</t>
  </si>
  <si>
    <t>(0,37)</t>
  </si>
  <si>
    <t>log_gdp_esp</t>
  </si>
  <si>
    <t>-1,93***</t>
  </si>
  <si>
    <t>-2,01***</t>
  </si>
  <si>
    <t>(0,55)</t>
  </si>
  <si>
    <t>log_gdp_usa</t>
  </si>
  <si>
    <t>7,06***</t>
  </si>
  <si>
    <t>7,00***</t>
  </si>
  <si>
    <t>7,12***</t>
  </si>
  <si>
    <t>5,05***</t>
  </si>
  <si>
    <t>(4,12)</t>
  </si>
  <si>
    <t>(0,96)</t>
  </si>
  <si>
    <t>(0,98)</t>
  </si>
  <si>
    <t>(0,79)</t>
  </si>
  <si>
    <t>log_gdp_per</t>
  </si>
  <si>
    <t>1,27**</t>
  </si>
  <si>
    <t>1,20***</t>
  </si>
  <si>
    <t>(0,54)</t>
  </si>
  <si>
    <t>log_gdp_chi</t>
  </si>
  <si>
    <t>-0,95</t>
  </si>
  <si>
    <t>(0,63)</t>
  </si>
  <si>
    <t>-0,28***</t>
  </si>
  <si>
    <t>0,38**</t>
  </si>
  <si>
    <t>(0,18)</t>
  </si>
  <si>
    <t>0,01</t>
  </si>
  <si>
    <t>1,16***</t>
  </si>
  <si>
    <t>1,09***</t>
  </si>
  <si>
    <t>1,10***</t>
  </si>
  <si>
    <t>0,94***</t>
  </si>
  <si>
    <t>0,65***</t>
  </si>
  <si>
    <t>0,57***</t>
  </si>
  <si>
    <t>-0,00</t>
  </si>
  <si>
    <t>(0,13)</t>
  </si>
  <si>
    <t>0,21**</t>
  </si>
  <si>
    <t>0,19**</t>
  </si>
  <si>
    <t>0,17**</t>
  </si>
  <si>
    <t>0,21***</t>
  </si>
  <si>
    <t>-0,06</t>
  </si>
  <si>
    <t>0,05</t>
  </si>
  <si>
    <t>1,60</t>
  </si>
  <si>
    <t>(2,38)</t>
  </si>
  <si>
    <t>0,24***</t>
  </si>
  <si>
    <t>0,30***</t>
  </si>
  <si>
    <t>-77,02***</t>
  </si>
  <si>
    <t>-70,21***</t>
  </si>
  <si>
    <t>-81,71**</t>
  </si>
  <si>
    <t>-38,93***</t>
  </si>
  <si>
    <t>(-5,11)</t>
  </si>
  <si>
    <t>(9,02)</t>
  </si>
  <si>
    <t>(38,15)</t>
  </si>
  <si>
    <t>(7,33)</t>
  </si>
  <si>
    <t>0,71</t>
  </si>
  <si>
    <t>0,96</t>
  </si>
  <si>
    <t>0,99</t>
  </si>
  <si>
    <t>0,98</t>
  </si>
  <si>
    <t>GDPESPAÑA</t>
  </si>
  <si>
    <t>GDPBRASIL</t>
  </si>
  <si>
    <t>GDPPERU</t>
  </si>
  <si>
    <t>GDPCHILE</t>
  </si>
  <si>
    <t>DESEMPLEO</t>
  </si>
  <si>
    <t>TURINT</t>
  </si>
  <si>
    <t>HERFINDHAL</t>
  </si>
  <si>
    <t>Z(t)             -1,789            -3,534            -2,904            -2,587</t>
  </si>
  <si>
    <t>MacKinnon approximate p-value for Z(t) = 0,3859</t>
  </si>
  <si>
    <t>Z(t)            -12,067            -3,535            -2,904            -2,587</t>
  </si>
  <si>
    <t>D.log_pax_p</t>
  </si>
  <si>
    <t>L2.</t>
  </si>
  <si>
    <t>L3.</t>
  </si>
  <si>
    <t>L4.</t>
  </si>
  <si>
    <t>L5.</t>
  </si>
  <si>
    <t>L6.</t>
  </si>
  <si>
    <t>L7.</t>
  </si>
  <si>
    <t>L8.</t>
  </si>
  <si>
    <t>L9.</t>
  </si>
  <si>
    <t>L10.</t>
  </si>
  <si>
    <t>L11.</t>
  </si>
  <si>
    <t>El modelo ARIMA de mejor ajuste es un ARIMA(p=12,d=1,q=0)</t>
  </si>
  <si>
    <t>Resumen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</si>
</sst>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0" fontId="1" fillId="0" borderId="11" xfId="0" applyFont="1" applyBorder="1"/>
    <xf numFmtId="0" fontId="1" fillId="0" borderId="11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NumberFormat="1" applyFont="1" applyAlignment="1">
      <alignment horizontal="center"/>
    </xf>
    <xf numFmtId="1" fontId="1" fillId="2" borderId="0" xfId="0" applyNumberFormat="1" applyFont="1" applyFill="1"/>
    <xf numFmtId="165" fontId="1" fillId="2" borderId="0" xfId="0" applyNumberFormat="1" applyFont="1" applyFill="1"/>
    <xf numFmtId="2" fontId="1" fillId="2" borderId="0" xfId="0" applyNumberFormat="1" applyFont="1" applyFill="1"/>
    <xf numFmtId="166" fontId="3" fillId="0" borderId="0" xfId="1" applyNumberFormat="1" applyFont="1"/>
    <xf numFmtId="166" fontId="3" fillId="0" borderId="0" xfId="45" applyNumberFormat="1" applyFont="1"/>
    <xf numFmtId="0" fontId="1" fillId="0" borderId="11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11" fontId="0" fillId="0" borderId="0" xfId="0" applyNumberFormat="1"/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  <xf numFmtId="1" fontId="3" fillId="0" borderId="0" xfId="1" applyNumberFormat="1" applyFont="1"/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7.4850000000000003</c:v>
                </c:pt>
                <c:pt idx="1">
                  <c:v>6.6760000000000002</c:v>
                </c:pt>
                <c:pt idx="2">
                  <c:v>5.8890000000000002</c:v>
                </c:pt>
                <c:pt idx="3">
                  <c:v>5.1550000000000002</c:v>
                </c:pt>
                <c:pt idx="4">
                  <c:v>4.6929999999999996</c:v>
                </c:pt>
                <c:pt idx="5">
                  <c:v>2.5369999999999999</c:v>
                </c:pt>
                <c:pt idx="6">
                  <c:v>7.1849999999999996</c:v>
                </c:pt>
                <c:pt idx="7">
                  <c:v>6.7990000000000004</c:v>
                </c:pt>
                <c:pt idx="8">
                  <c:v>6.2140000000000004</c:v>
                </c:pt>
                <c:pt idx="9">
                  <c:v>7.04</c:v>
                </c:pt>
                <c:pt idx="10">
                  <c:v>7.19</c:v>
                </c:pt>
                <c:pt idx="11">
                  <c:v>7.56</c:v>
                </c:pt>
                <c:pt idx="12">
                  <c:v>9.3070000000000004</c:v>
                </c:pt>
                <c:pt idx="13">
                  <c:v>8.4979999999999993</c:v>
                </c:pt>
                <c:pt idx="14">
                  <c:v>7.4880000000000004</c:v>
                </c:pt>
                <c:pt idx="15">
                  <c:v>6.1920000000000002</c:v>
                </c:pt>
                <c:pt idx="16">
                  <c:v>5.3559999999999999</c:v>
                </c:pt>
                <c:pt idx="17">
                  <c:v>6.1970000000000001</c:v>
                </c:pt>
                <c:pt idx="18">
                  <c:v>7.88</c:v>
                </c:pt>
                <c:pt idx="19">
                  <c:v>6.3390000000000004</c:v>
                </c:pt>
                <c:pt idx="20">
                  <c:v>6.7930000000000001</c:v>
                </c:pt>
                <c:pt idx="21">
                  <c:v>7.8170000000000002</c:v>
                </c:pt>
                <c:pt idx="22">
                  <c:v>7.6539999999999999</c:v>
                </c:pt>
                <c:pt idx="23">
                  <c:v>9.7959999999999994</c:v>
                </c:pt>
                <c:pt idx="24">
                  <c:v>9.5380000000000003</c:v>
                </c:pt>
                <c:pt idx="25">
                  <c:v>9.1419999999999995</c:v>
                </c:pt>
                <c:pt idx="26">
                  <c:v>8.032</c:v>
                </c:pt>
                <c:pt idx="27">
                  <c:v>7.3010000000000002</c:v>
                </c:pt>
                <c:pt idx="28">
                  <c:v>6.6609999999999996</c:v>
                </c:pt>
                <c:pt idx="29">
                  <c:v>7.4870000000000001</c:v>
                </c:pt>
                <c:pt idx="30">
                  <c:v>8.625</c:v>
                </c:pt>
                <c:pt idx="31">
                  <c:v>8.0069999999999997</c:v>
                </c:pt>
                <c:pt idx="32">
                  <c:v>8.1229999999999993</c:v>
                </c:pt>
                <c:pt idx="33">
                  <c:v>8.5500000000000007</c:v>
                </c:pt>
                <c:pt idx="34">
                  <c:v>8.9849999999999994</c:v>
                </c:pt>
                <c:pt idx="35">
                  <c:v>9.3529999999999998</c:v>
                </c:pt>
                <c:pt idx="36">
                  <c:v>9.7810000000000006</c:v>
                </c:pt>
                <c:pt idx="37">
                  <c:v>8.2910000000000004</c:v>
                </c:pt>
                <c:pt idx="38">
                  <c:v>8.5489999999999995</c:v>
                </c:pt>
                <c:pt idx="39">
                  <c:v>6.976</c:v>
                </c:pt>
                <c:pt idx="40">
                  <c:v>7.12</c:v>
                </c:pt>
                <c:pt idx="41">
                  <c:v>6.758</c:v>
                </c:pt>
                <c:pt idx="42">
                  <c:v>8.1</c:v>
                </c:pt>
                <c:pt idx="43">
                  <c:v>7.9619999999999997</c:v>
                </c:pt>
                <c:pt idx="44">
                  <c:v>7.6079999999999997</c:v>
                </c:pt>
                <c:pt idx="45">
                  <c:v>6.1059999999999999</c:v>
                </c:pt>
                <c:pt idx="46">
                  <c:v>9.391</c:v>
                </c:pt>
                <c:pt idx="47">
                  <c:v>9.5679999999999996</c:v>
                </c:pt>
                <c:pt idx="48">
                  <c:v>10.355</c:v>
                </c:pt>
                <c:pt idx="49">
                  <c:v>7.5750000000000002</c:v>
                </c:pt>
                <c:pt idx="50">
                  <c:v>8.5280000000000005</c:v>
                </c:pt>
                <c:pt idx="51">
                  <c:v>7.609</c:v>
                </c:pt>
                <c:pt idx="52">
                  <c:v>7.8410000000000002</c:v>
                </c:pt>
                <c:pt idx="53">
                  <c:v>7.8520000000000003</c:v>
                </c:pt>
                <c:pt idx="54">
                  <c:v>11.31</c:v>
                </c:pt>
                <c:pt idx="55">
                  <c:v>12.295</c:v>
                </c:pt>
                <c:pt idx="56">
                  <c:v>11.491</c:v>
                </c:pt>
                <c:pt idx="57">
                  <c:v>6.81</c:v>
                </c:pt>
                <c:pt idx="58">
                  <c:v>12.894</c:v>
                </c:pt>
                <c:pt idx="59">
                  <c:v>13.945</c:v>
                </c:pt>
                <c:pt idx="60">
                  <c:v>14.053000000000001</c:v>
                </c:pt>
                <c:pt idx="61">
                  <c:v>12.42</c:v>
                </c:pt>
                <c:pt idx="62">
                  <c:v>13.746</c:v>
                </c:pt>
                <c:pt idx="63">
                  <c:v>11.659000000000001</c:v>
                </c:pt>
                <c:pt idx="64">
                  <c:v>11.88</c:v>
                </c:pt>
                <c:pt idx="65">
                  <c:v>11.548999999999999</c:v>
                </c:pt>
                <c:pt idx="66">
                  <c:v>12.433</c:v>
                </c:pt>
                <c:pt idx="67">
                  <c:v>11.667999999999999</c:v>
                </c:pt>
                <c:pt idx="68">
                  <c:v>11.372999999999999</c:v>
                </c:pt>
                <c:pt idx="69">
                  <c:v>12.465999999999999</c:v>
                </c:pt>
                <c:pt idx="70">
                  <c:v>13.544</c:v>
                </c:pt>
                <c:pt idx="71">
                  <c:v>16.492000000000001</c:v>
                </c:pt>
                <c:pt idx="72">
                  <c:v>18.954999999999998</c:v>
                </c:pt>
                <c:pt idx="73">
                  <c:v>19.559000000000001</c:v>
                </c:pt>
                <c:pt idx="74">
                  <c:v>20.233000000000001</c:v>
                </c:pt>
                <c:pt idx="75">
                  <c:v>18.84</c:v>
                </c:pt>
                <c:pt idx="76">
                  <c:v>17.552</c:v>
                </c:pt>
                <c:pt idx="77">
                  <c:v>17.526</c:v>
                </c:pt>
                <c:pt idx="78">
                  <c:v>20.605</c:v>
                </c:pt>
                <c:pt idx="79">
                  <c:v>19.251999999999999</c:v>
                </c:pt>
                <c:pt idx="80">
                  <c:v>20.766999999999999</c:v>
                </c:pt>
                <c:pt idx="81">
                  <c:v>22.387</c:v>
                </c:pt>
                <c:pt idx="82">
                  <c:v>21.984000000000002</c:v>
                </c:pt>
                <c:pt idx="83">
                  <c:v>23.780999999999999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034816"/>
        <c:axId val="120047872"/>
      </c:scatterChart>
      <c:valAx>
        <c:axId val="120034816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overlay val="0"/>
        </c:title>
        <c:numFmt formatCode="mmm\-yy" sourceLinked="1"/>
        <c:majorTickMark val="out"/>
        <c:minorTickMark val="none"/>
        <c:tickLblPos val="nextTo"/>
        <c:crossAx val="120047872"/>
        <c:crosses val="autoZero"/>
        <c:crossBetween val="midCat"/>
      </c:valAx>
      <c:valAx>
        <c:axId val="12004787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12003481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0.0</c:formatCode>
                <c:ptCount val="84"/>
                <c:pt idx="0">
                  <c:v>7.4850000000000003</c:v>
                </c:pt>
                <c:pt idx="1">
                  <c:v>6.6760000000000002</c:v>
                </c:pt>
                <c:pt idx="2">
                  <c:v>5.8890000000000002</c:v>
                </c:pt>
                <c:pt idx="3">
                  <c:v>5.1550000000000002</c:v>
                </c:pt>
                <c:pt idx="4">
                  <c:v>4.6929999999999996</c:v>
                </c:pt>
                <c:pt idx="5">
                  <c:v>2.5369999999999999</c:v>
                </c:pt>
                <c:pt idx="6">
                  <c:v>7.1849999999999996</c:v>
                </c:pt>
                <c:pt idx="7">
                  <c:v>6.7990000000000004</c:v>
                </c:pt>
                <c:pt idx="8">
                  <c:v>6.2140000000000004</c:v>
                </c:pt>
                <c:pt idx="9">
                  <c:v>7.04</c:v>
                </c:pt>
                <c:pt idx="10">
                  <c:v>7.19</c:v>
                </c:pt>
                <c:pt idx="11">
                  <c:v>7.56</c:v>
                </c:pt>
                <c:pt idx="12">
                  <c:v>9.3070000000000004</c:v>
                </c:pt>
                <c:pt idx="13">
                  <c:v>8.4979999999999993</c:v>
                </c:pt>
                <c:pt idx="14">
                  <c:v>7.4880000000000004</c:v>
                </c:pt>
                <c:pt idx="15">
                  <c:v>6.1920000000000002</c:v>
                </c:pt>
                <c:pt idx="16">
                  <c:v>5.3559999999999999</c:v>
                </c:pt>
                <c:pt idx="17">
                  <c:v>6.1970000000000001</c:v>
                </c:pt>
                <c:pt idx="18">
                  <c:v>7.88</c:v>
                </c:pt>
                <c:pt idx="19">
                  <c:v>6.3390000000000004</c:v>
                </c:pt>
                <c:pt idx="20">
                  <c:v>6.7930000000000001</c:v>
                </c:pt>
                <c:pt idx="21">
                  <c:v>7.8170000000000002</c:v>
                </c:pt>
                <c:pt idx="22">
                  <c:v>7.6539999999999999</c:v>
                </c:pt>
                <c:pt idx="23">
                  <c:v>9.7959999999999994</c:v>
                </c:pt>
                <c:pt idx="24">
                  <c:v>9.5380000000000003</c:v>
                </c:pt>
                <c:pt idx="25">
                  <c:v>9.1419999999999995</c:v>
                </c:pt>
                <c:pt idx="26">
                  <c:v>8.032</c:v>
                </c:pt>
                <c:pt idx="27">
                  <c:v>7.3010000000000002</c:v>
                </c:pt>
                <c:pt idx="28">
                  <c:v>6.6609999999999996</c:v>
                </c:pt>
                <c:pt idx="29">
                  <c:v>7.4870000000000001</c:v>
                </c:pt>
                <c:pt idx="30">
                  <c:v>8.625</c:v>
                </c:pt>
                <c:pt idx="31">
                  <c:v>8.0069999999999997</c:v>
                </c:pt>
                <c:pt idx="32">
                  <c:v>8.1229999999999993</c:v>
                </c:pt>
                <c:pt idx="33">
                  <c:v>8.5500000000000007</c:v>
                </c:pt>
                <c:pt idx="34">
                  <c:v>8.9849999999999994</c:v>
                </c:pt>
                <c:pt idx="35">
                  <c:v>9.3529999999999998</c:v>
                </c:pt>
                <c:pt idx="36">
                  <c:v>9.7810000000000006</c:v>
                </c:pt>
                <c:pt idx="37">
                  <c:v>8.2910000000000004</c:v>
                </c:pt>
                <c:pt idx="38">
                  <c:v>8.5489999999999995</c:v>
                </c:pt>
                <c:pt idx="39">
                  <c:v>6.976</c:v>
                </c:pt>
                <c:pt idx="40">
                  <c:v>7.12</c:v>
                </c:pt>
                <c:pt idx="41">
                  <c:v>6.758</c:v>
                </c:pt>
                <c:pt idx="42">
                  <c:v>8.1</c:v>
                </c:pt>
                <c:pt idx="43">
                  <c:v>7.9619999999999997</c:v>
                </c:pt>
                <c:pt idx="44">
                  <c:v>7.6079999999999997</c:v>
                </c:pt>
                <c:pt idx="45">
                  <c:v>6.1059999999999999</c:v>
                </c:pt>
                <c:pt idx="46">
                  <c:v>9.391</c:v>
                </c:pt>
                <c:pt idx="47">
                  <c:v>9.5679999999999996</c:v>
                </c:pt>
                <c:pt idx="48">
                  <c:v>10.355</c:v>
                </c:pt>
                <c:pt idx="49">
                  <c:v>7.5750000000000002</c:v>
                </c:pt>
                <c:pt idx="50">
                  <c:v>8.5280000000000005</c:v>
                </c:pt>
                <c:pt idx="51">
                  <c:v>7.609</c:v>
                </c:pt>
                <c:pt idx="52">
                  <c:v>7.8410000000000002</c:v>
                </c:pt>
                <c:pt idx="53">
                  <c:v>7.8520000000000003</c:v>
                </c:pt>
                <c:pt idx="54">
                  <c:v>11.31</c:v>
                </c:pt>
                <c:pt idx="55">
                  <c:v>12.295</c:v>
                </c:pt>
                <c:pt idx="56">
                  <c:v>11.491</c:v>
                </c:pt>
                <c:pt idx="57">
                  <c:v>6.81</c:v>
                </c:pt>
                <c:pt idx="58">
                  <c:v>12.894</c:v>
                </c:pt>
                <c:pt idx="59">
                  <c:v>13.945</c:v>
                </c:pt>
                <c:pt idx="60">
                  <c:v>14.053000000000001</c:v>
                </c:pt>
                <c:pt idx="61">
                  <c:v>12.42</c:v>
                </c:pt>
                <c:pt idx="62">
                  <c:v>13.746</c:v>
                </c:pt>
                <c:pt idx="63">
                  <c:v>11.659000000000001</c:v>
                </c:pt>
                <c:pt idx="64">
                  <c:v>11.88</c:v>
                </c:pt>
                <c:pt idx="65">
                  <c:v>11.548999999999999</c:v>
                </c:pt>
                <c:pt idx="66">
                  <c:v>12.433</c:v>
                </c:pt>
                <c:pt idx="67">
                  <c:v>11.667999999999999</c:v>
                </c:pt>
                <c:pt idx="68">
                  <c:v>11.372999999999999</c:v>
                </c:pt>
                <c:pt idx="69">
                  <c:v>12.465999999999999</c:v>
                </c:pt>
                <c:pt idx="70">
                  <c:v>13.544</c:v>
                </c:pt>
                <c:pt idx="71">
                  <c:v>16.492000000000001</c:v>
                </c:pt>
                <c:pt idx="72">
                  <c:v>18.954999999999998</c:v>
                </c:pt>
                <c:pt idx="73">
                  <c:v>19.559000000000001</c:v>
                </c:pt>
                <c:pt idx="74">
                  <c:v>20.233000000000001</c:v>
                </c:pt>
                <c:pt idx="75">
                  <c:v>18.84</c:v>
                </c:pt>
                <c:pt idx="76">
                  <c:v>17.552</c:v>
                </c:pt>
                <c:pt idx="77">
                  <c:v>17.526</c:v>
                </c:pt>
                <c:pt idx="78">
                  <c:v>20.605</c:v>
                </c:pt>
                <c:pt idx="79">
                  <c:v>19.251999999999999</c:v>
                </c:pt>
                <c:pt idx="80">
                  <c:v>20.766999999999999</c:v>
                </c:pt>
                <c:pt idx="81">
                  <c:v>22.387</c:v>
                </c:pt>
                <c:pt idx="82">
                  <c:v>21.984000000000002</c:v>
                </c:pt>
                <c:pt idx="83">
                  <c:v>23.780999999999999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0.0</c:formatCode>
                <c:ptCount val="84"/>
                <c:pt idx="60">
                  <c:v>10.80081</c:v>
                </c:pt>
                <c:pt idx="61">
                  <c:v>10.942080000000001</c:v>
                </c:pt>
                <c:pt idx="62">
                  <c:v>11.087</c:v>
                </c:pt>
                <c:pt idx="63">
                  <c:v>11.23568</c:v>
                </c:pt>
                <c:pt idx="64">
                  <c:v>11.38823</c:v>
                </c:pt>
                <c:pt idx="65">
                  <c:v>11.544739999999999</c:v>
                </c:pt>
                <c:pt idx="66">
                  <c:v>11.70534</c:v>
                </c:pt>
                <c:pt idx="67">
                  <c:v>11.870139999999999</c:v>
                </c:pt>
                <c:pt idx="68">
                  <c:v>12.039249999999999</c:v>
                </c:pt>
                <c:pt idx="69">
                  <c:v>12.212809999999999</c:v>
                </c:pt>
                <c:pt idx="70">
                  <c:v>12.390930000000001</c:v>
                </c:pt>
                <c:pt idx="71">
                  <c:v>12.57376</c:v>
                </c:pt>
                <c:pt idx="72">
                  <c:v>12.761430000000001</c:v>
                </c:pt>
                <c:pt idx="73">
                  <c:v>12.954079999999999</c:v>
                </c:pt>
                <c:pt idx="74">
                  <c:v>13.151859999999999</c:v>
                </c:pt>
                <c:pt idx="75">
                  <c:v>13.35492</c:v>
                </c:pt>
                <c:pt idx="76">
                  <c:v>13.56343</c:v>
                </c:pt>
                <c:pt idx="77">
                  <c:v>13.77754</c:v>
                </c:pt>
                <c:pt idx="78">
                  <c:v>13.99743</c:v>
                </c:pt>
                <c:pt idx="79">
                  <c:v>14.223280000000001</c:v>
                </c:pt>
                <c:pt idx="80">
                  <c:v>14.455249999999999</c:v>
                </c:pt>
                <c:pt idx="81">
                  <c:v>14.69354</c:v>
                </c:pt>
                <c:pt idx="82">
                  <c:v>14.938359999999999</c:v>
                </c:pt>
                <c:pt idx="83">
                  <c:v>15.18988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0.0</c:formatCode>
                <c:ptCount val="84"/>
                <c:pt idx="60">
                  <c:v>11.94908</c:v>
                </c:pt>
                <c:pt idx="61">
                  <c:v>10.102790000000001</c:v>
                </c:pt>
                <c:pt idx="62">
                  <c:v>11.12893</c:v>
                </c:pt>
                <c:pt idx="63">
                  <c:v>9.2190829999999995</c:v>
                </c:pt>
                <c:pt idx="64">
                  <c:v>11.074149999999999</c:v>
                </c:pt>
                <c:pt idx="65">
                  <c:v>10.29674</c:v>
                </c:pt>
                <c:pt idx="66">
                  <c:v>13.8802</c:v>
                </c:pt>
                <c:pt idx="67">
                  <c:v>13.153560000000001</c:v>
                </c:pt>
                <c:pt idx="68">
                  <c:v>11.546799999999999</c:v>
                </c:pt>
                <c:pt idx="69">
                  <c:v>10.483129999999999</c:v>
                </c:pt>
                <c:pt idx="70">
                  <c:v>15.35347</c:v>
                </c:pt>
                <c:pt idx="71">
                  <c:v>13.469620000000001</c:v>
                </c:pt>
                <c:pt idx="72">
                  <c:v>14.1555</c:v>
                </c:pt>
                <c:pt idx="73">
                  <c:v>12.82119</c:v>
                </c:pt>
                <c:pt idx="74">
                  <c:v>13.2277</c:v>
                </c:pt>
                <c:pt idx="75">
                  <c:v>12.267189999999999</c:v>
                </c:pt>
                <c:pt idx="76">
                  <c:v>14.019310000000001</c:v>
                </c:pt>
                <c:pt idx="77">
                  <c:v>13.40673</c:v>
                </c:pt>
                <c:pt idx="78">
                  <c:v>16.418489999999998</c:v>
                </c:pt>
                <c:pt idx="79">
                  <c:v>14.46759</c:v>
                </c:pt>
                <c:pt idx="80">
                  <c:v>13.844569999999999</c:v>
                </c:pt>
                <c:pt idx="81">
                  <c:v>14.535869999999999</c:v>
                </c:pt>
                <c:pt idx="82">
                  <c:v>17.57281</c:v>
                </c:pt>
                <c:pt idx="83">
                  <c:v>15.876150000000001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0.0</c:formatCode>
                <c:ptCount val="84"/>
                <c:pt idx="60">
                  <c:v>15.119529999999999</c:v>
                </c:pt>
                <c:pt idx="61">
                  <c:v>12.43526</c:v>
                </c:pt>
                <c:pt idx="62">
                  <c:v>9.938625</c:v>
                </c:pt>
                <c:pt idx="63">
                  <c:v>10.496650000000001</c:v>
                </c:pt>
                <c:pt idx="64">
                  <c:v>11.99164</c:v>
                </c:pt>
                <c:pt idx="65">
                  <c:v>12.73249</c:v>
                </c:pt>
                <c:pt idx="66">
                  <c:v>14.59018</c:v>
                </c:pt>
                <c:pt idx="67">
                  <c:v>14.241860000000001</c:v>
                </c:pt>
                <c:pt idx="68">
                  <c:v>14.10271</c:v>
                </c:pt>
                <c:pt idx="69">
                  <c:v>13.289110000000001</c:v>
                </c:pt>
                <c:pt idx="70">
                  <c:v>17.485900000000001</c:v>
                </c:pt>
                <c:pt idx="71">
                  <c:v>19.889510000000001</c:v>
                </c:pt>
                <c:pt idx="72">
                  <c:v>22.12359</c:v>
                </c:pt>
                <c:pt idx="73">
                  <c:v>16.91038</c:v>
                </c:pt>
                <c:pt idx="74">
                  <c:v>13.26736</c:v>
                </c:pt>
                <c:pt idx="75">
                  <c:v>14.612590000000001</c:v>
                </c:pt>
                <c:pt idx="76">
                  <c:v>17.49906</c:v>
                </c:pt>
                <c:pt idx="77">
                  <c:v>18.959630000000001</c:v>
                </c:pt>
                <c:pt idx="78">
                  <c:v>22.53032</c:v>
                </c:pt>
                <c:pt idx="79">
                  <c:v>20.804870000000001</c:v>
                </c:pt>
                <c:pt idx="80">
                  <c:v>19.880089999999999</c:v>
                </c:pt>
                <c:pt idx="81">
                  <c:v>20.93796</c:v>
                </c:pt>
                <c:pt idx="82">
                  <c:v>26.40607</c:v>
                </c:pt>
                <c:pt idx="83">
                  <c:v>30.700469999999999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212160"/>
        <c:axId val="123214080"/>
      </c:scatterChart>
      <c:valAx>
        <c:axId val="123212160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[1]GRAFICO!$H$4</c:f>
              <c:strCache>
                <c:ptCount val="1"/>
                <c:pt idx="0">
                  <c:v>Fecha</c:v>
                </c:pt>
              </c:strCache>
            </c:strRef>
          </c:tx>
          <c:overlay val="0"/>
        </c:title>
        <c:numFmt formatCode="mmm\-yy" sourceLinked="1"/>
        <c:majorTickMark val="out"/>
        <c:minorTickMark val="none"/>
        <c:tickLblPos val="nextTo"/>
        <c:crossAx val="123214080"/>
        <c:crosses val="autoZero"/>
        <c:crossBetween val="midCat"/>
      </c:valAx>
      <c:valAx>
        <c:axId val="12321408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[1]GRAFICO!$I$4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123212160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7.4850000000000003</c:v>
                </c:pt>
                <c:pt idx="1">
                  <c:v>6.6760000000000002</c:v>
                </c:pt>
                <c:pt idx="2">
                  <c:v>5.8890000000000002</c:v>
                </c:pt>
                <c:pt idx="3">
                  <c:v>5.1550000000000002</c:v>
                </c:pt>
                <c:pt idx="4">
                  <c:v>4.6929999999999996</c:v>
                </c:pt>
                <c:pt idx="5">
                  <c:v>2.5369999999999999</c:v>
                </c:pt>
                <c:pt idx="6">
                  <c:v>7.1849999999999996</c:v>
                </c:pt>
                <c:pt idx="7">
                  <c:v>6.7990000000000004</c:v>
                </c:pt>
                <c:pt idx="8">
                  <c:v>6.2140000000000004</c:v>
                </c:pt>
                <c:pt idx="9">
                  <c:v>7.04</c:v>
                </c:pt>
                <c:pt idx="10">
                  <c:v>7.19</c:v>
                </c:pt>
                <c:pt idx="11">
                  <c:v>7.56</c:v>
                </c:pt>
                <c:pt idx="12">
                  <c:v>9.3070000000000004</c:v>
                </c:pt>
                <c:pt idx="13">
                  <c:v>8.4979999999999993</c:v>
                </c:pt>
                <c:pt idx="14">
                  <c:v>7.4880000000000004</c:v>
                </c:pt>
                <c:pt idx="15">
                  <c:v>6.1920000000000002</c:v>
                </c:pt>
                <c:pt idx="16">
                  <c:v>5.3559999999999999</c:v>
                </c:pt>
                <c:pt idx="17">
                  <c:v>6.1970000000000001</c:v>
                </c:pt>
                <c:pt idx="18">
                  <c:v>7.88</c:v>
                </c:pt>
                <c:pt idx="19">
                  <c:v>6.3390000000000004</c:v>
                </c:pt>
                <c:pt idx="20">
                  <c:v>6.7930000000000001</c:v>
                </c:pt>
                <c:pt idx="21">
                  <c:v>7.8170000000000002</c:v>
                </c:pt>
                <c:pt idx="22">
                  <c:v>7.6539999999999999</c:v>
                </c:pt>
                <c:pt idx="23">
                  <c:v>9.7959999999999994</c:v>
                </c:pt>
                <c:pt idx="24">
                  <c:v>9.5380000000000003</c:v>
                </c:pt>
                <c:pt idx="25">
                  <c:v>9.1419999999999995</c:v>
                </c:pt>
                <c:pt idx="26">
                  <c:v>8.032</c:v>
                </c:pt>
                <c:pt idx="27">
                  <c:v>7.3010000000000002</c:v>
                </c:pt>
                <c:pt idx="28">
                  <c:v>6.6609999999999996</c:v>
                </c:pt>
                <c:pt idx="29">
                  <c:v>7.4870000000000001</c:v>
                </c:pt>
                <c:pt idx="30">
                  <c:v>8.625</c:v>
                </c:pt>
                <c:pt idx="31">
                  <c:v>8.0069999999999997</c:v>
                </c:pt>
                <c:pt idx="32">
                  <c:v>8.1229999999999993</c:v>
                </c:pt>
                <c:pt idx="33">
                  <c:v>8.5500000000000007</c:v>
                </c:pt>
                <c:pt idx="34">
                  <c:v>8.9849999999999994</c:v>
                </c:pt>
                <c:pt idx="35">
                  <c:v>9.3529999999999998</c:v>
                </c:pt>
                <c:pt idx="36">
                  <c:v>9.7810000000000006</c:v>
                </c:pt>
                <c:pt idx="37">
                  <c:v>8.2910000000000004</c:v>
                </c:pt>
                <c:pt idx="38">
                  <c:v>8.5489999999999995</c:v>
                </c:pt>
                <c:pt idx="39">
                  <c:v>6.976</c:v>
                </c:pt>
                <c:pt idx="40">
                  <c:v>7.12</c:v>
                </c:pt>
                <c:pt idx="41">
                  <c:v>6.758</c:v>
                </c:pt>
                <c:pt idx="42">
                  <c:v>8.1</c:v>
                </c:pt>
                <c:pt idx="43">
                  <c:v>7.9619999999999997</c:v>
                </c:pt>
                <c:pt idx="44">
                  <c:v>7.6079999999999997</c:v>
                </c:pt>
                <c:pt idx="45">
                  <c:v>6.1059999999999999</c:v>
                </c:pt>
                <c:pt idx="46">
                  <c:v>9.391</c:v>
                </c:pt>
                <c:pt idx="47">
                  <c:v>9.5679999999999996</c:v>
                </c:pt>
                <c:pt idx="48">
                  <c:v>10.355</c:v>
                </c:pt>
                <c:pt idx="49">
                  <c:v>7.5750000000000002</c:v>
                </c:pt>
                <c:pt idx="50">
                  <c:v>8.5280000000000005</c:v>
                </c:pt>
                <c:pt idx="51">
                  <c:v>7.609</c:v>
                </c:pt>
                <c:pt idx="52">
                  <c:v>7.8410000000000002</c:v>
                </c:pt>
                <c:pt idx="53">
                  <c:v>7.8520000000000003</c:v>
                </c:pt>
                <c:pt idx="54">
                  <c:v>11.31</c:v>
                </c:pt>
                <c:pt idx="55">
                  <c:v>12.295</c:v>
                </c:pt>
                <c:pt idx="56">
                  <c:v>11.491</c:v>
                </c:pt>
                <c:pt idx="57">
                  <c:v>6.81</c:v>
                </c:pt>
                <c:pt idx="58">
                  <c:v>12.894</c:v>
                </c:pt>
                <c:pt idx="59">
                  <c:v>13.945</c:v>
                </c:pt>
                <c:pt idx="60">
                  <c:v>14.053000000000001</c:v>
                </c:pt>
                <c:pt idx="61">
                  <c:v>12.42</c:v>
                </c:pt>
                <c:pt idx="62">
                  <c:v>13.746</c:v>
                </c:pt>
                <c:pt idx="63">
                  <c:v>11.659000000000001</c:v>
                </c:pt>
                <c:pt idx="64">
                  <c:v>11.88</c:v>
                </c:pt>
                <c:pt idx="65">
                  <c:v>11.548999999999999</c:v>
                </c:pt>
                <c:pt idx="66">
                  <c:v>12.433</c:v>
                </c:pt>
                <c:pt idx="67">
                  <c:v>11.667999999999999</c:v>
                </c:pt>
                <c:pt idx="68">
                  <c:v>11.372999999999999</c:v>
                </c:pt>
                <c:pt idx="69">
                  <c:v>12.465999999999999</c:v>
                </c:pt>
                <c:pt idx="70">
                  <c:v>13.544</c:v>
                </c:pt>
                <c:pt idx="71">
                  <c:v>16.492000000000001</c:v>
                </c:pt>
                <c:pt idx="72">
                  <c:v>18.954999999999998</c:v>
                </c:pt>
                <c:pt idx="73">
                  <c:v>19.559000000000001</c:v>
                </c:pt>
                <c:pt idx="74">
                  <c:v>20.233000000000001</c:v>
                </c:pt>
                <c:pt idx="75">
                  <c:v>18.84</c:v>
                </c:pt>
                <c:pt idx="76">
                  <c:v>17.552</c:v>
                </c:pt>
                <c:pt idx="77">
                  <c:v>17.526</c:v>
                </c:pt>
                <c:pt idx="78">
                  <c:v>20.605</c:v>
                </c:pt>
                <c:pt idx="79">
                  <c:v>19.251999999999999</c:v>
                </c:pt>
                <c:pt idx="80">
                  <c:v>20.766999999999999</c:v>
                </c:pt>
                <c:pt idx="81">
                  <c:v>22.387</c:v>
                </c:pt>
                <c:pt idx="82">
                  <c:v>21.984000000000002</c:v>
                </c:pt>
                <c:pt idx="83">
                  <c:v>23.780999999999999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23.780999999999999</c:v>
                </c:pt>
                <c:pt idx="84">
                  <c:v>22.217079999999999</c:v>
                </c:pt>
                <c:pt idx="85">
                  <c:v>21.2178</c:v>
                </c:pt>
                <c:pt idx="86">
                  <c:v>22.408819999999999</c:v>
                </c:pt>
                <c:pt idx="87">
                  <c:v>20.331199999999999</c:v>
                </c:pt>
                <c:pt idx="88">
                  <c:v>19.464549999999999</c:v>
                </c:pt>
                <c:pt idx="89">
                  <c:v>19.278310000000001</c:v>
                </c:pt>
                <c:pt idx="90">
                  <c:v>21.598230000000001</c:v>
                </c:pt>
                <c:pt idx="91">
                  <c:v>21.448709999999998</c:v>
                </c:pt>
                <c:pt idx="92">
                  <c:v>21.15128</c:v>
                </c:pt>
                <c:pt idx="93">
                  <c:v>26.282240000000002</c:v>
                </c:pt>
                <c:pt idx="94">
                  <c:v>26.110949999999999</c:v>
                </c:pt>
                <c:pt idx="95">
                  <c:v>23.217490000000002</c:v>
                </c:pt>
                <c:pt idx="96">
                  <c:v>25.137640000000001</c:v>
                </c:pt>
                <c:pt idx="97">
                  <c:v>24.392800000000001</c:v>
                </c:pt>
                <c:pt idx="98">
                  <c:v>24.353940000000001</c:v>
                </c:pt>
                <c:pt idx="99">
                  <c:v>22.395109999999999</c:v>
                </c:pt>
                <c:pt idx="100">
                  <c:v>20.92353</c:v>
                </c:pt>
                <c:pt idx="101">
                  <c:v>21.080249999999999</c:v>
                </c:pt>
                <c:pt idx="102">
                  <c:v>23.634460000000001</c:v>
                </c:pt>
                <c:pt idx="103">
                  <c:v>22.58257</c:v>
                </c:pt>
                <c:pt idx="104">
                  <c:v>23.307680000000001</c:v>
                </c:pt>
                <c:pt idx="105">
                  <c:v>25.877859999999998</c:v>
                </c:pt>
                <c:pt idx="106">
                  <c:v>26.765920000000001</c:v>
                </c:pt>
                <c:pt idx="107">
                  <c:v>26.546990000000001</c:v>
                </c:pt>
                <c:pt idx="108">
                  <c:v>29.051850000000002</c:v>
                </c:pt>
                <c:pt idx="109">
                  <c:v>28.598030000000001</c:v>
                </c:pt>
                <c:pt idx="110">
                  <c:v>28.089030000000001</c:v>
                </c:pt>
                <c:pt idx="111">
                  <c:v>26.620480000000001</c:v>
                </c:pt>
                <c:pt idx="112">
                  <c:v>24.972940000000001</c:v>
                </c:pt>
                <c:pt idx="113">
                  <c:v>25.497420000000002</c:v>
                </c:pt>
                <c:pt idx="114">
                  <c:v>28.213290000000001</c:v>
                </c:pt>
                <c:pt idx="115">
                  <c:v>27.10333</c:v>
                </c:pt>
                <c:pt idx="116">
                  <c:v>28.331849999999999</c:v>
                </c:pt>
                <c:pt idx="117">
                  <c:v>29.38813</c:v>
                </c:pt>
                <c:pt idx="118">
                  <c:v>31.571709999999999</c:v>
                </c:pt>
                <c:pt idx="119">
                  <c:v>32.394820000000003</c:v>
                </c:pt>
                <c:pt idx="120">
                  <c:v>35.686750000000004</c:v>
                </c:pt>
                <c:pt idx="121">
                  <c:v>35.162460000000003</c:v>
                </c:pt>
                <c:pt idx="122">
                  <c:v>34.61195</c:v>
                </c:pt>
                <c:pt idx="123">
                  <c:v>33.997340000000001</c:v>
                </c:pt>
                <c:pt idx="124">
                  <c:v>32.577100000000002</c:v>
                </c:pt>
                <c:pt idx="125">
                  <c:v>33.289580000000001</c:v>
                </c:pt>
                <c:pt idx="126">
                  <c:v>36.272280000000002</c:v>
                </c:pt>
                <c:pt idx="127">
                  <c:v>35.894680000000001</c:v>
                </c:pt>
                <c:pt idx="128">
                  <c:v>36.88991</c:v>
                </c:pt>
                <c:pt idx="129">
                  <c:v>37.041820000000001</c:v>
                </c:pt>
                <c:pt idx="130">
                  <c:v>40.759689999999999</c:v>
                </c:pt>
                <c:pt idx="131">
                  <c:v>40.530819999999999</c:v>
                </c:pt>
                <c:pt idx="132">
                  <c:v>43.99062</c:v>
                </c:pt>
                <c:pt idx="133">
                  <c:v>43.508850000000002</c:v>
                </c:pt>
                <c:pt idx="134">
                  <c:v>43.285519999999998</c:v>
                </c:pt>
                <c:pt idx="135">
                  <c:v>42.914250000000003</c:v>
                </c:pt>
                <c:pt idx="136">
                  <c:v>41.842759999999998</c:v>
                </c:pt>
                <c:pt idx="137">
                  <c:v>42.589300000000001</c:v>
                </c:pt>
                <c:pt idx="138">
                  <c:v>45.75544</c:v>
                </c:pt>
                <c:pt idx="139">
                  <c:v>45.8874</c:v>
                </c:pt>
                <c:pt idx="140">
                  <c:v>46.65222</c:v>
                </c:pt>
                <c:pt idx="141">
                  <c:v>47.310749999999999</c:v>
                </c:pt>
                <c:pt idx="142">
                  <c:v>51.107439999999997</c:v>
                </c:pt>
                <c:pt idx="143">
                  <c:v>49.80527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23.780999999999999</c:v>
                </c:pt>
                <c:pt idx="84">
                  <c:v>22.217079999999999</c:v>
                </c:pt>
                <c:pt idx="85">
                  <c:v>21.2178</c:v>
                </c:pt>
                <c:pt idx="86">
                  <c:v>22.408819999999999</c:v>
                </c:pt>
                <c:pt idx="87">
                  <c:v>20.331199999999999</c:v>
                </c:pt>
                <c:pt idx="88">
                  <c:v>19.464549999999999</c:v>
                </c:pt>
                <c:pt idx="89">
                  <c:v>19.278310000000001</c:v>
                </c:pt>
                <c:pt idx="90">
                  <c:v>21.598230000000001</c:v>
                </c:pt>
                <c:pt idx="91">
                  <c:v>21.448709999999998</c:v>
                </c:pt>
                <c:pt idx="92">
                  <c:v>21.15128</c:v>
                </c:pt>
                <c:pt idx="93">
                  <c:v>26.282240000000002</c:v>
                </c:pt>
                <c:pt idx="94">
                  <c:v>26.110949999999999</c:v>
                </c:pt>
                <c:pt idx="95">
                  <c:v>23.217490000000002</c:v>
                </c:pt>
                <c:pt idx="96">
                  <c:v>24.68977281203669</c:v>
                </c:pt>
                <c:pt idx="97">
                  <c:v>23.754726361709022</c:v>
                </c:pt>
                <c:pt idx="98">
                  <c:v>23.522086808365</c:v>
                </c:pt>
                <c:pt idx="99">
                  <c:v>21.458166493622343</c:v>
                </c:pt>
                <c:pt idx="100">
                  <c:v>19.893711404602442</c:v>
                </c:pt>
                <c:pt idx="101">
                  <c:v>19.892942075646488</c:v>
                </c:pt>
                <c:pt idx="102">
                  <c:v>22.141485658950945</c:v>
                </c:pt>
                <c:pt idx="103">
                  <c:v>21.006910120497409</c:v>
                </c:pt>
                <c:pt idx="104">
                  <c:v>21.532783929575668</c:v>
                </c:pt>
                <c:pt idx="105">
                  <c:v>23.747743336021092</c:v>
                </c:pt>
                <c:pt idx="106">
                  <c:v>24.40309350757466</c:v>
                </c:pt>
                <c:pt idx="107">
                  <c:v>24.050151847642468</c:v>
                </c:pt>
                <c:pt idx="108">
                  <c:v>26.156747239908736</c:v>
                </c:pt>
                <c:pt idx="109">
                  <c:v>25.592840036717153</c:v>
                </c:pt>
                <c:pt idx="110">
                  <c:v>24.98917394227713</c:v>
                </c:pt>
                <c:pt idx="111">
                  <c:v>23.546269692400138</c:v>
                </c:pt>
                <c:pt idx="112">
                  <c:v>21.964511359925908</c:v>
                </c:pt>
                <c:pt idx="113">
                  <c:v>22.302095525605985</c:v>
                </c:pt>
                <c:pt idx="114">
                  <c:v>24.544290543619336</c:v>
                </c:pt>
                <c:pt idx="115">
                  <c:v>23.453877094934295</c:v>
                </c:pt>
                <c:pt idx="116">
                  <c:v>24.38972007384239</c:v>
                </c:pt>
                <c:pt idx="117">
                  <c:v>25.170091648371425</c:v>
                </c:pt>
                <c:pt idx="118">
                  <c:v>26.905063133061532</c:v>
                </c:pt>
                <c:pt idx="119">
                  <c:v>27.470887367948727</c:v>
                </c:pt>
                <c:pt idx="120">
                  <c:v>30.116378745753096</c:v>
                </c:pt>
                <c:pt idx="121">
                  <c:v>29.533126629870083</c:v>
                </c:pt>
                <c:pt idx="122">
                  <c:v>28.934959775032496</c:v>
                </c:pt>
                <c:pt idx="123">
                  <c:v>28.290541464594554</c:v>
                </c:pt>
                <c:pt idx="124">
                  <c:v>26.985926766572298</c:v>
                </c:pt>
                <c:pt idx="125">
                  <c:v>27.45309137048573</c:v>
                </c:pt>
                <c:pt idx="126">
                  <c:v>29.781341083375466</c:v>
                </c:pt>
                <c:pt idx="127">
                  <c:v>29.343508825809927</c:v>
                </c:pt>
                <c:pt idx="128">
                  <c:v>30.028014163825354</c:v>
                </c:pt>
                <c:pt idx="129">
                  <c:v>30.02432534909633</c:v>
                </c:pt>
                <c:pt idx="130">
                  <c:v>32.900062615293116</c:v>
                </c:pt>
                <c:pt idx="131">
                  <c:v>32.580580135741364</c:v>
                </c:pt>
                <c:pt idx="132">
                  <c:v>35.217740631544359</c:v>
                </c:pt>
                <c:pt idx="133">
                  <c:v>34.691779306876583</c:v>
                </c:pt>
                <c:pt idx="134">
                  <c:v>34.376322179060885</c:v>
                </c:pt>
                <c:pt idx="135">
                  <c:v>33.947214761167004</c:v>
                </c:pt>
                <c:pt idx="136">
                  <c:v>32.970519987377543</c:v>
                </c:pt>
                <c:pt idx="137">
                  <c:v>33.429230017194968</c:v>
                </c:pt>
                <c:pt idx="138">
                  <c:v>35.77703958545586</c:v>
                </c:pt>
                <c:pt idx="139">
                  <c:v>35.744297631730667</c:v>
                </c:pt>
                <c:pt idx="140">
                  <c:v>36.203614679027829</c:v>
                </c:pt>
                <c:pt idx="141">
                  <c:v>36.577894583934622</c:v>
                </c:pt>
                <c:pt idx="142">
                  <c:v>39.367255658759369</c:v>
                </c:pt>
                <c:pt idx="143">
                  <c:v>38.223627185604876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23.780999999999999</c:v>
                </c:pt>
                <c:pt idx="84">
                  <c:v>22.217079999999999</c:v>
                </c:pt>
                <c:pt idx="85">
                  <c:v>21.2178</c:v>
                </c:pt>
                <c:pt idx="86">
                  <c:v>22.408819999999999</c:v>
                </c:pt>
                <c:pt idx="87">
                  <c:v>20.331199999999999</c:v>
                </c:pt>
                <c:pt idx="88">
                  <c:v>19.464549999999999</c:v>
                </c:pt>
                <c:pt idx="89">
                  <c:v>19.278310000000001</c:v>
                </c:pt>
                <c:pt idx="90">
                  <c:v>21.598230000000001</c:v>
                </c:pt>
                <c:pt idx="91">
                  <c:v>21.448709999999998</c:v>
                </c:pt>
                <c:pt idx="92">
                  <c:v>21.15128</c:v>
                </c:pt>
                <c:pt idx="93">
                  <c:v>26.282240000000002</c:v>
                </c:pt>
                <c:pt idx="94">
                  <c:v>26.110949999999999</c:v>
                </c:pt>
                <c:pt idx="95">
                  <c:v>23.217490000000002</c:v>
                </c:pt>
                <c:pt idx="96">
                  <c:v>25.585507187963312</c:v>
                </c:pt>
                <c:pt idx="97">
                  <c:v>25.030873638290981</c:v>
                </c:pt>
                <c:pt idx="98">
                  <c:v>25.185793191635003</c:v>
                </c:pt>
                <c:pt idx="99">
                  <c:v>23.332053506377655</c:v>
                </c:pt>
                <c:pt idx="100">
                  <c:v>21.953348595397557</c:v>
                </c:pt>
                <c:pt idx="101">
                  <c:v>22.267557924353511</c:v>
                </c:pt>
                <c:pt idx="102">
                  <c:v>25.127434341049057</c:v>
                </c:pt>
                <c:pt idx="103">
                  <c:v>24.158229879502592</c:v>
                </c:pt>
                <c:pt idx="104">
                  <c:v>25.082576070424334</c:v>
                </c:pt>
                <c:pt idx="105">
                  <c:v>28.007976663978905</c:v>
                </c:pt>
                <c:pt idx="106">
                  <c:v>29.128746492425343</c:v>
                </c:pt>
                <c:pt idx="107">
                  <c:v>29.043828152357534</c:v>
                </c:pt>
                <c:pt idx="108">
                  <c:v>31.946952760091268</c:v>
                </c:pt>
                <c:pt idx="109">
                  <c:v>31.60321996328285</c:v>
                </c:pt>
                <c:pt idx="110">
                  <c:v>31.188886057722872</c:v>
                </c:pt>
                <c:pt idx="111">
                  <c:v>29.694690307599863</c:v>
                </c:pt>
                <c:pt idx="112">
                  <c:v>27.981368640074095</c:v>
                </c:pt>
                <c:pt idx="113">
                  <c:v>28.692744474394019</c:v>
                </c:pt>
                <c:pt idx="114">
                  <c:v>31.882289456380665</c:v>
                </c:pt>
                <c:pt idx="115">
                  <c:v>30.752782905065704</c:v>
                </c:pt>
                <c:pt idx="116">
                  <c:v>32.273979926157608</c:v>
                </c:pt>
                <c:pt idx="117">
                  <c:v>33.606168351628575</c:v>
                </c:pt>
                <c:pt idx="118">
                  <c:v>36.238356866938467</c:v>
                </c:pt>
                <c:pt idx="119">
                  <c:v>37.318752632051279</c:v>
                </c:pt>
                <c:pt idx="120">
                  <c:v>41.257121254246911</c:v>
                </c:pt>
                <c:pt idx="121">
                  <c:v>40.791793370129923</c:v>
                </c:pt>
                <c:pt idx="122">
                  <c:v>40.288940224967504</c:v>
                </c:pt>
                <c:pt idx="123">
                  <c:v>39.704138535405448</c:v>
                </c:pt>
                <c:pt idx="124">
                  <c:v>38.168273233427705</c:v>
                </c:pt>
                <c:pt idx="125">
                  <c:v>39.126068629514272</c:v>
                </c:pt>
                <c:pt idx="126">
                  <c:v>42.763218916624538</c:v>
                </c:pt>
                <c:pt idx="127">
                  <c:v>42.445851174190075</c:v>
                </c:pt>
                <c:pt idx="128">
                  <c:v>43.751805836174647</c:v>
                </c:pt>
                <c:pt idx="129">
                  <c:v>44.059314650903673</c:v>
                </c:pt>
                <c:pt idx="130">
                  <c:v>48.619317384706882</c:v>
                </c:pt>
                <c:pt idx="131">
                  <c:v>48.481059864258633</c:v>
                </c:pt>
                <c:pt idx="132">
                  <c:v>52.763499368455641</c:v>
                </c:pt>
                <c:pt idx="133">
                  <c:v>52.325920693123422</c:v>
                </c:pt>
                <c:pt idx="134">
                  <c:v>52.194717820939111</c:v>
                </c:pt>
                <c:pt idx="135">
                  <c:v>51.881285238833001</c:v>
                </c:pt>
                <c:pt idx="136">
                  <c:v>50.715000012622454</c:v>
                </c:pt>
                <c:pt idx="137">
                  <c:v>51.749369982805035</c:v>
                </c:pt>
                <c:pt idx="138">
                  <c:v>55.73384041454414</c:v>
                </c:pt>
                <c:pt idx="139">
                  <c:v>56.030502368269332</c:v>
                </c:pt>
                <c:pt idx="140">
                  <c:v>57.10082532097217</c:v>
                </c:pt>
                <c:pt idx="141">
                  <c:v>58.043605416065375</c:v>
                </c:pt>
                <c:pt idx="142">
                  <c:v>62.847624341240625</c:v>
                </c:pt>
                <c:pt idx="143">
                  <c:v>61.386912814395124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89568"/>
        <c:axId val="128191488"/>
      </c:scatterChart>
      <c:valAx>
        <c:axId val="128189568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128191488"/>
        <c:crosses val="autoZero"/>
        <c:crossBetween val="midCat"/>
        <c:majorUnit val="732"/>
      </c:valAx>
      <c:valAx>
        <c:axId val="12819148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128189568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0</xdr:colOff>
      <xdr:row>14</xdr:row>
      <xdr:rowOff>76200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0.8.2.a%20pax%20scel-sa%20int%20c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GRAFICO"/>
      <sheetName val="ESPECIFICACION MCO"/>
      <sheetName val="ESTACIONARIEDAD"/>
      <sheetName val="ARIMA"/>
      <sheetName val="VAR"/>
      <sheetName val="ECM"/>
      <sheetName val="proyecciones"/>
    </sheetNames>
    <sheetDataSet>
      <sheetData sheetId="0"/>
      <sheetData sheetId="1">
        <row r="4">
          <cell r="H4" t="str">
            <v>Fecha</v>
          </cell>
          <cell r="I4" t="str">
            <v>Pasajeros (en miles)</v>
          </cell>
        </row>
      </sheetData>
      <sheetData sheetId="2"/>
      <sheetData sheetId="3"/>
      <sheetData sheetId="4"/>
      <sheetData sheetId="5"/>
      <sheetData sheetId="6">
        <row r="12">
          <cell r="B12" t="str">
            <v>Histórico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75</v>
      </c>
    </row>
    <row r="4" spans="2:3" x14ac:dyDescent="0.25">
      <c r="B4" s="8" t="s">
        <v>79</v>
      </c>
    </row>
    <row r="5" spans="2:3" x14ac:dyDescent="0.25">
      <c r="C5" s="9" t="s">
        <v>74</v>
      </c>
    </row>
    <row r="6" spans="2:3" x14ac:dyDescent="0.25">
      <c r="B6" s="8" t="s">
        <v>80</v>
      </c>
    </row>
    <row r="7" spans="2:3" x14ac:dyDescent="0.25">
      <c r="C7" s="9" t="s">
        <v>81</v>
      </c>
    </row>
    <row r="8" spans="2:3" x14ac:dyDescent="0.25">
      <c r="C8" s="9" t="s">
        <v>76</v>
      </c>
    </row>
    <row r="9" spans="2:3" x14ac:dyDescent="0.25">
      <c r="B9" s="8" t="s">
        <v>82</v>
      </c>
    </row>
    <row r="10" spans="2:3" x14ac:dyDescent="0.25">
      <c r="C10" s="9" t="s">
        <v>77</v>
      </c>
    </row>
    <row r="11" spans="2:3" x14ac:dyDescent="0.25">
      <c r="C11" s="9" t="s">
        <v>78</v>
      </c>
    </row>
    <row r="12" spans="2:3" x14ac:dyDescent="0.25">
      <c r="C12" s="9" t="s">
        <v>83</v>
      </c>
    </row>
    <row r="13" spans="2:3" x14ac:dyDescent="0.25">
      <c r="C13" s="9" t="s">
        <v>84</v>
      </c>
    </row>
    <row r="14" spans="2:3" x14ac:dyDescent="0.25">
      <c r="B14" s="8" t="s">
        <v>86</v>
      </c>
    </row>
    <row r="15" spans="2:3" x14ac:dyDescent="0.25">
      <c r="C15" s="9" t="s">
        <v>85</v>
      </c>
    </row>
    <row r="16" spans="2:3" x14ac:dyDescent="0.25">
      <c r="C16" s="9" t="s">
        <v>87</v>
      </c>
    </row>
    <row r="17" spans="2:3" x14ac:dyDescent="0.25">
      <c r="B17" s="8" t="s">
        <v>88</v>
      </c>
    </row>
    <row r="18" spans="2:3" x14ac:dyDescent="0.25">
      <c r="C18" s="9" t="s">
        <v>89</v>
      </c>
    </row>
    <row r="19" spans="2:3" x14ac:dyDescent="0.25">
      <c r="C19" s="9" t="s">
        <v>90</v>
      </c>
    </row>
    <row r="20" spans="2:3" x14ac:dyDescent="0.25">
      <c r="C20" s="9" t="s">
        <v>91</v>
      </c>
    </row>
    <row r="21" spans="2:3" x14ac:dyDescent="0.25">
      <c r="C21" s="9" t="s">
        <v>73</v>
      </c>
    </row>
    <row r="22" spans="2:3" x14ac:dyDescent="0.25">
      <c r="B22" s="8" t="s">
        <v>92</v>
      </c>
    </row>
    <row r="23" spans="2:3" x14ac:dyDescent="0.25">
      <c r="C23" s="9" t="s">
        <v>94</v>
      </c>
    </row>
    <row r="24" spans="2:3" x14ac:dyDescent="0.25">
      <c r="C24" s="9" t="s">
        <v>95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1" display="Proyecciones de corto y mediano plazo: escenarios base, pesimista y optimista"/>
    <hyperlink ref="C24" location="proyecciones!H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113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64</v>
      </c>
    </row>
    <row r="4" spans="8:15" x14ac:dyDescent="0.2">
      <c r="H4" s="1" t="s">
        <v>58</v>
      </c>
      <c r="I4" s="1" t="s">
        <v>59</v>
      </c>
    </row>
    <row r="5" spans="8:15" x14ac:dyDescent="0.2">
      <c r="H5" s="10">
        <v>38718</v>
      </c>
      <c r="I5" s="3">
        <v>7.4850000000000003</v>
      </c>
      <c r="J5" s="3"/>
      <c r="K5" s="11"/>
    </row>
    <row r="6" spans="8:15" x14ac:dyDescent="0.2">
      <c r="H6" s="10">
        <v>38749</v>
      </c>
      <c r="I6" s="3">
        <v>6.6760000000000002</v>
      </c>
      <c r="J6" s="3"/>
      <c r="K6" s="11"/>
      <c r="N6" s="11"/>
      <c r="O6" s="1" t="s">
        <v>57</v>
      </c>
    </row>
    <row r="7" spans="8:15" x14ac:dyDescent="0.2">
      <c r="H7" s="10">
        <v>38777</v>
      </c>
      <c r="I7" s="3">
        <v>5.8890000000000002</v>
      </c>
      <c r="K7" s="11"/>
      <c r="N7" s="11"/>
      <c r="O7" s="1" t="s">
        <v>57</v>
      </c>
    </row>
    <row r="8" spans="8:15" x14ac:dyDescent="0.2">
      <c r="H8" s="10">
        <v>38808</v>
      </c>
      <c r="I8" s="3">
        <v>5.1550000000000002</v>
      </c>
      <c r="K8" s="11"/>
      <c r="L8" s="10"/>
      <c r="N8" s="11"/>
      <c r="O8" s="1" t="s">
        <v>57</v>
      </c>
    </row>
    <row r="9" spans="8:15" x14ac:dyDescent="0.2">
      <c r="H9" s="10">
        <v>38838</v>
      </c>
      <c r="I9" s="3">
        <v>4.6929999999999996</v>
      </c>
      <c r="K9" s="11"/>
      <c r="L9" s="10"/>
      <c r="N9" s="11"/>
      <c r="O9" s="1" t="s">
        <v>57</v>
      </c>
    </row>
    <row r="10" spans="8:15" x14ac:dyDescent="0.2">
      <c r="H10" s="10">
        <v>38869</v>
      </c>
      <c r="I10" s="3">
        <v>2.5369999999999999</v>
      </c>
      <c r="K10" s="11"/>
      <c r="L10" s="10"/>
      <c r="N10" s="11"/>
      <c r="O10" s="1" t="s">
        <v>57</v>
      </c>
    </row>
    <row r="11" spans="8:15" x14ac:dyDescent="0.2">
      <c r="H11" s="10">
        <v>38899</v>
      </c>
      <c r="I11" s="3">
        <v>7.1849999999999996</v>
      </c>
      <c r="K11" s="11"/>
      <c r="L11" s="10"/>
      <c r="N11" s="11"/>
      <c r="O11" s="1" t="s">
        <v>57</v>
      </c>
    </row>
    <row r="12" spans="8:15" x14ac:dyDescent="0.2">
      <c r="H12" s="10">
        <v>38930</v>
      </c>
      <c r="I12" s="3">
        <v>6.7990000000000004</v>
      </c>
      <c r="K12" s="11"/>
      <c r="L12" s="10"/>
      <c r="N12" s="12"/>
      <c r="O12" s="1" t="s">
        <v>57</v>
      </c>
    </row>
    <row r="13" spans="8:15" x14ac:dyDescent="0.2">
      <c r="H13" s="10">
        <v>38961</v>
      </c>
      <c r="I13" s="3">
        <v>6.2140000000000004</v>
      </c>
      <c r="K13" s="12"/>
      <c r="L13" s="10"/>
      <c r="N13" s="11"/>
      <c r="O13" s="1" t="s">
        <v>57</v>
      </c>
    </row>
    <row r="14" spans="8:15" x14ac:dyDescent="0.2">
      <c r="H14" s="10">
        <v>38991</v>
      </c>
      <c r="I14" s="3">
        <v>7.04</v>
      </c>
      <c r="K14" s="11"/>
      <c r="N14" s="11"/>
      <c r="O14" s="1" t="s">
        <v>57</v>
      </c>
    </row>
    <row r="15" spans="8:15" x14ac:dyDescent="0.2">
      <c r="H15" s="10">
        <v>39022</v>
      </c>
      <c r="I15" s="3">
        <v>7.19</v>
      </c>
      <c r="K15" s="11"/>
      <c r="N15" s="11"/>
      <c r="O15" s="1" t="s">
        <v>57</v>
      </c>
    </row>
    <row r="16" spans="8:15" x14ac:dyDescent="0.2">
      <c r="H16" s="10">
        <v>39052</v>
      </c>
      <c r="I16" s="3">
        <v>7.56</v>
      </c>
      <c r="K16" s="11"/>
      <c r="N16" s="11"/>
      <c r="O16" s="1" t="s">
        <v>57</v>
      </c>
    </row>
    <row r="17" spans="8:15" x14ac:dyDescent="0.2">
      <c r="H17" s="10">
        <v>39083</v>
      </c>
      <c r="I17" s="3">
        <v>9.3070000000000004</v>
      </c>
      <c r="K17" s="11"/>
      <c r="N17" s="11"/>
      <c r="O17" s="1" t="s">
        <v>57</v>
      </c>
    </row>
    <row r="18" spans="8:15" x14ac:dyDescent="0.2">
      <c r="H18" s="10">
        <v>39114</v>
      </c>
      <c r="I18" s="3">
        <v>8.4979999999999993</v>
      </c>
      <c r="K18" s="11"/>
      <c r="N18" s="11"/>
      <c r="O18" s="1" t="s">
        <v>57</v>
      </c>
    </row>
    <row r="19" spans="8:15" x14ac:dyDescent="0.2">
      <c r="H19" s="10">
        <v>39142</v>
      </c>
      <c r="I19" s="3">
        <v>7.4880000000000004</v>
      </c>
      <c r="K19" s="11"/>
      <c r="N19" s="11"/>
      <c r="O19" s="1" t="s">
        <v>57</v>
      </c>
    </row>
    <row r="20" spans="8:15" x14ac:dyDescent="0.2">
      <c r="H20" s="10">
        <v>39173</v>
      </c>
      <c r="I20" s="3">
        <v>6.1920000000000002</v>
      </c>
      <c r="K20" s="11"/>
      <c r="N20" s="11"/>
      <c r="O20" s="1" t="s">
        <v>57</v>
      </c>
    </row>
    <row r="21" spans="8:15" x14ac:dyDescent="0.2">
      <c r="H21" s="10">
        <v>39203</v>
      </c>
      <c r="I21" s="3">
        <v>5.3559999999999999</v>
      </c>
      <c r="K21" s="11"/>
      <c r="N21" s="11"/>
      <c r="O21" s="1" t="s">
        <v>57</v>
      </c>
    </row>
    <row r="22" spans="8:15" x14ac:dyDescent="0.2">
      <c r="H22" s="10">
        <v>39234</v>
      </c>
      <c r="I22" s="3">
        <v>6.1970000000000001</v>
      </c>
      <c r="K22" s="11"/>
      <c r="N22" s="12"/>
      <c r="O22" s="1" t="s">
        <v>57</v>
      </c>
    </row>
    <row r="23" spans="8:15" x14ac:dyDescent="0.2">
      <c r="H23" s="10">
        <v>39264</v>
      </c>
      <c r="I23" s="3">
        <v>7.88</v>
      </c>
      <c r="K23" s="11"/>
      <c r="N23" s="11"/>
      <c r="O23" s="1" t="s">
        <v>57</v>
      </c>
    </row>
    <row r="24" spans="8:15" x14ac:dyDescent="0.2">
      <c r="H24" s="10">
        <v>39295</v>
      </c>
      <c r="I24" s="3">
        <v>6.3390000000000004</v>
      </c>
      <c r="K24" s="11"/>
      <c r="N24" s="12"/>
      <c r="O24" s="1" t="s">
        <v>57</v>
      </c>
    </row>
    <row r="25" spans="8:15" x14ac:dyDescent="0.2">
      <c r="H25" s="10">
        <v>39326</v>
      </c>
      <c r="I25" s="3">
        <v>6.7930000000000001</v>
      </c>
      <c r="K25" s="11"/>
      <c r="N25" s="11"/>
      <c r="O25" s="1" t="s">
        <v>57</v>
      </c>
    </row>
    <row r="26" spans="8:15" x14ac:dyDescent="0.2">
      <c r="H26" s="10">
        <v>39356</v>
      </c>
      <c r="I26" s="3">
        <v>7.8170000000000002</v>
      </c>
      <c r="K26" s="11"/>
      <c r="N26" s="11"/>
      <c r="O26" s="1" t="s">
        <v>57</v>
      </c>
    </row>
    <row r="27" spans="8:15" x14ac:dyDescent="0.2">
      <c r="H27" s="10">
        <v>39387</v>
      </c>
      <c r="I27" s="3">
        <v>7.6539999999999999</v>
      </c>
      <c r="K27" s="11"/>
      <c r="O27" s="1" t="s">
        <v>57</v>
      </c>
    </row>
    <row r="28" spans="8:15" x14ac:dyDescent="0.2">
      <c r="H28" s="10">
        <v>39417</v>
      </c>
      <c r="I28" s="3">
        <v>9.7959999999999994</v>
      </c>
      <c r="K28" s="11"/>
      <c r="O28" s="1" t="s">
        <v>57</v>
      </c>
    </row>
    <row r="29" spans="8:15" x14ac:dyDescent="0.2">
      <c r="H29" s="10">
        <v>39448</v>
      </c>
      <c r="I29" s="3">
        <v>9.5380000000000003</v>
      </c>
      <c r="K29" s="11"/>
      <c r="O29" s="1" t="s">
        <v>57</v>
      </c>
    </row>
    <row r="30" spans="8:15" x14ac:dyDescent="0.2">
      <c r="H30" s="10">
        <v>39479</v>
      </c>
      <c r="I30" s="3">
        <v>9.1419999999999995</v>
      </c>
      <c r="K30" s="11"/>
      <c r="O30" s="1" t="s">
        <v>57</v>
      </c>
    </row>
    <row r="31" spans="8:15" x14ac:dyDescent="0.2">
      <c r="H31" s="10">
        <v>39508</v>
      </c>
      <c r="I31" s="3">
        <v>8.032</v>
      </c>
      <c r="K31" s="11"/>
      <c r="O31" s="1" t="s">
        <v>57</v>
      </c>
    </row>
    <row r="32" spans="8:15" x14ac:dyDescent="0.2">
      <c r="H32" s="10">
        <v>39539</v>
      </c>
      <c r="I32" s="3">
        <v>7.3010000000000002</v>
      </c>
      <c r="K32" s="11"/>
      <c r="O32" s="1" t="s">
        <v>57</v>
      </c>
    </row>
    <row r="33" spans="8:15" x14ac:dyDescent="0.2">
      <c r="H33" s="10">
        <v>39569</v>
      </c>
      <c r="I33" s="3">
        <v>6.6609999999999996</v>
      </c>
      <c r="K33" s="11"/>
      <c r="O33" s="1" t="s">
        <v>57</v>
      </c>
    </row>
    <row r="34" spans="8:15" x14ac:dyDescent="0.2">
      <c r="H34" s="10">
        <v>39600</v>
      </c>
      <c r="I34" s="3">
        <v>7.4870000000000001</v>
      </c>
      <c r="K34" s="11"/>
      <c r="O34" s="1" t="s">
        <v>57</v>
      </c>
    </row>
    <row r="35" spans="8:15" x14ac:dyDescent="0.2">
      <c r="H35" s="10">
        <v>39630</v>
      </c>
      <c r="I35" s="3">
        <v>8.625</v>
      </c>
      <c r="K35" s="12"/>
      <c r="O35" s="1" t="s">
        <v>57</v>
      </c>
    </row>
    <row r="36" spans="8:15" x14ac:dyDescent="0.2">
      <c r="H36" s="10">
        <v>39661</v>
      </c>
      <c r="I36" s="3">
        <v>8.0069999999999997</v>
      </c>
      <c r="K36" s="11"/>
      <c r="O36" s="1" t="s">
        <v>57</v>
      </c>
    </row>
    <row r="37" spans="8:15" x14ac:dyDescent="0.2">
      <c r="H37" s="10">
        <v>39692</v>
      </c>
      <c r="I37" s="3">
        <v>8.1229999999999993</v>
      </c>
      <c r="K37" s="11"/>
      <c r="O37" s="1" t="s">
        <v>57</v>
      </c>
    </row>
    <row r="38" spans="8:15" x14ac:dyDescent="0.2">
      <c r="H38" s="10">
        <v>39722</v>
      </c>
      <c r="I38" s="3">
        <v>8.5500000000000007</v>
      </c>
      <c r="K38" s="11"/>
      <c r="O38" s="1" t="s">
        <v>57</v>
      </c>
    </row>
    <row r="39" spans="8:15" x14ac:dyDescent="0.2">
      <c r="H39" s="10">
        <v>39753</v>
      </c>
      <c r="I39" s="3">
        <v>8.9849999999999994</v>
      </c>
      <c r="K39" s="11"/>
      <c r="O39" s="1" t="s">
        <v>57</v>
      </c>
    </row>
    <row r="40" spans="8:15" x14ac:dyDescent="0.2">
      <c r="H40" s="10">
        <v>39783</v>
      </c>
      <c r="I40" s="3">
        <v>9.3529999999999998</v>
      </c>
      <c r="K40" s="11"/>
      <c r="O40" s="1" t="s">
        <v>57</v>
      </c>
    </row>
    <row r="41" spans="8:15" x14ac:dyDescent="0.2">
      <c r="H41" s="10">
        <v>39814</v>
      </c>
      <c r="I41" s="3">
        <v>9.7810000000000006</v>
      </c>
      <c r="K41" s="11"/>
      <c r="O41" s="1" t="s">
        <v>57</v>
      </c>
    </row>
    <row r="42" spans="8:15" x14ac:dyDescent="0.2">
      <c r="H42" s="10">
        <v>39845</v>
      </c>
      <c r="I42" s="3">
        <v>8.2910000000000004</v>
      </c>
      <c r="K42" s="11"/>
      <c r="O42" s="1" t="s">
        <v>57</v>
      </c>
    </row>
    <row r="43" spans="8:15" x14ac:dyDescent="0.2">
      <c r="H43" s="10">
        <v>39873</v>
      </c>
      <c r="I43" s="3">
        <v>8.5489999999999995</v>
      </c>
      <c r="K43" s="11"/>
      <c r="O43" s="1" t="s">
        <v>57</v>
      </c>
    </row>
    <row r="44" spans="8:15" x14ac:dyDescent="0.2">
      <c r="H44" s="10">
        <v>39904</v>
      </c>
      <c r="I44" s="3">
        <v>6.976</v>
      </c>
      <c r="K44" s="11"/>
      <c r="O44" s="1" t="s">
        <v>57</v>
      </c>
    </row>
    <row r="45" spans="8:15" x14ac:dyDescent="0.2">
      <c r="H45" s="10">
        <v>39934</v>
      </c>
      <c r="I45" s="3">
        <v>7.12</v>
      </c>
      <c r="K45" s="11"/>
      <c r="O45" s="1" t="s">
        <v>57</v>
      </c>
    </row>
    <row r="46" spans="8:15" x14ac:dyDescent="0.2">
      <c r="H46" s="10">
        <v>39965</v>
      </c>
      <c r="I46" s="3">
        <v>6.758</v>
      </c>
      <c r="K46" s="11"/>
      <c r="O46" s="1" t="s">
        <v>57</v>
      </c>
    </row>
    <row r="47" spans="8:15" x14ac:dyDescent="0.2">
      <c r="H47" s="10">
        <v>39995</v>
      </c>
      <c r="I47" s="3">
        <v>8.1</v>
      </c>
      <c r="K47" s="11"/>
      <c r="O47" s="1" t="s">
        <v>57</v>
      </c>
    </row>
    <row r="48" spans="8:15" x14ac:dyDescent="0.2">
      <c r="H48" s="10">
        <v>40026</v>
      </c>
      <c r="I48" s="3">
        <v>7.9619999999999997</v>
      </c>
      <c r="K48" s="11"/>
      <c r="O48" s="1" t="s">
        <v>57</v>
      </c>
    </row>
    <row r="49" spans="8:15" x14ac:dyDescent="0.2">
      <c r="H49" s="10">
        <v>40057</v>
      </c>
      <c r="I49" s="3">
        <v>7.6079999999999997</v>
      </c>
      <c r="K49" s="11"/>
      <c r="O49" s="1" t="s">
        <v>57</v>
      </c>
    </row>
    <row r="50" spans="8:15" x14ac:dyDescent="0.2">
      <c r="H50" s="10">
        <v>40087</v>
      </c>
      <c r="I50" s="3">
        <v>6.1059999999999999</v>
      </c>
      <c r="K50" s="12"/>
      <c r="O50" s="1" t="s">
        <v>57</v>
      </c>
    </row>
    <row r="51" spans="8:15" x14ac:dyDescent="0.2">
      <c r="H51" s="10">
        <v>40118</v>
      </c>
      <c r="I51" s="3">
        <v>9.391</v>
      </c>
      <c r="K51" s="11"/>
      <c r="O51" s="1" t="s">
        <v>57</v>
      </c>
    </row>
    <row r="52" spans="8:15" x14ac:dyDescent="0.2">
      <c r="H52" s="10">
        <v>40148</v>
      </c>
      <c r="I52" s="3">
        <v>9.5679999999999996</v>
      </c>
      <c r="K52" s="11"/>
      <c r="O52" s="1" t="s">
        <v>57</v>
      </c>
    </row>
    <row r="53" spans="8:15" x14ac:dyDescent="0.2">
      <c r="H53" s="10">
        <v>40179</v>
      </c>
      <c r="I53" s="3">
        <v>10.355</v>
      </c>
      <c r="K53" s="11"/>
      <c r="O53" s="1" t="s">
        <v>57</v>
      </c>
    </row>
    <row r="54" spans="8:15" x14ac:dyDescent="0.2">
      <c r="H54" s="10">
        <v>40210</v>
      </c>
      <c r="I54" s="3">
        <v>7.5750000000000002</v>
      </c>
      <c r="K54" s="11"/>
      <c r="O54" s="1" t="s">
        <v>57</v>
      </c>
    </row>
    <row r="55" spans="8:15" x14ac:dyDescent="0.2">
      <c r="H55" s="10">
        <v>40238</v>
      </c>
      <c r="I55" s="3">
        <v>8.5280000000000005</v>
      </c>
      <c r="K55" s="11"/>
      <c r="O55" s="1" t="s">
        <v>57</v>
      </c>
    </row>
    <row r="56" spans="8:15" x14ac:dyDescent="0.2">
      <c r="H56" s="10">
        <v>40269</v>
      </c>
      <c r="I56" s="3">
        <v>7.609</v>
      </c>
      <c r="K56" s="11"/>
      <c r="O56" s="1" t="s">
        <v>57</v>
      </c>
    </row>
    <row r="57" spans="8:15" x14ac:dyDescent="0.2">
      <c r="H57" s="10">
        <v>40299</v>
      </c>
      <c r="I57" s="3">
        <v>7.8410000000000002</v>
      </c>
      <c r="K57" s="12"/>
      <c r="O57" s="1" t="s">
        <v>57</v>
      </c>
    </row>
    <row r="58" spans="8:15" x14ac:dyDescent="0.2">
      <c r="H58" s="10">
        <v>40330</v>
      </c>
      <c r="I58" s="3">
        <v>7.8520000000000003</v>
      </c>
      <c r="K58" s="11"/>
      <c r="O58" s="1" t="s">
        <v>57</v>
      </c>
    </row>
    <row r="59" spans="8:15" x14ac:dyDescent="0.2">
      <c r="H59" s="10">
        <v>40360</v>
      </c>
      <c r="I59" s="3">
        <v>11.31</v>
      </c>
      <c r="K59" s="11"/>
      <c r="O59" s="1" t="s">
        <v>57</v>
      </c>
    </row>
    <row r="60" spans="8:15" x14ac:dyDescent="0.2">
      <c r="H60" s="10">
        <v>40391</v>
      </c>
      <c r="I60" s="3">
        <v>12.295</v>
      </c>
      <c r="K60" s="11"/>
      <c r="O60" s="1" t="s">
        <v>57</v>
      </c>
    </row>
    <row r="61" spans="8:15" x14ac:dyDescent="0.2">
      <c r="H61" s="10">
        <v>40422</v>
      </c>
      <c r="I61" s="3">
        <v>11.491</v>
      </c>
      <c r="K61" s="11"/>
      <c r="O61" s="1" t="s">
        <v>57</v>
      </c>
    </row>
    <row r="62" spans="8:15" x14ac:dyDescent="0.2">
      <c r="H62" s="10">
        <v>40452</v>
      </c>
      <c r="I62" s="3">
        <v>6.81</v>
      </c>
      <c r="K62" s="11"/>
      <c r="O62" s="1" t="s">
        <v>57</v>
      </c>
    </row>
    <row r="63" spans="8:15" x14ac:dyDescent="0.2">
      <c r="H63" s="10">
        <v>40483</v>
      </c>
      <c r="I63" s="3">
        <v>12.894</v>
      </c>
      <c r="K63" s="11"/>
      <c r="O63" s="1" t="s">
        <v>57</v>
      </c>
    </row>
    <row r="64" spans="8:15" x14ac:dyDescent="0.2">
      <c r="H64" s="10">
        <v>40513</v>
      </c>
      <c r="I64" s="3">
        <v>13.945</v>
      </c>
      <c r="K64" s="11"/>
      <c r="O64" s="1" t="s">
        <v>57</v>
      </c>
    </row>
    <row r="65" spans="8:15" x14ac:dyDescent="0.2">
      <c r="H65" s="10">
        <v>40544</v>
      </c>
      <c r="I65" s="3">
        <v>14.053000000000001</v>
      </c>
      <c r="K65" s="11"/>
      <c r="O65" s="1" t="s">
        <v>57</v>
      </c>
    </row>
    <row r="66" spans="8:15" x14ac:dyDescent="0.2">
      <c r="H66" s="10">
        <v>40575</v>
      </c>
      <c r="I66" s="3">
        <v>12.42</v>
      </c>
      <c r="K66" s="12"/>
      <c r="O66" s="1" t="s">
        <v>57</v>
      </c>
    </row>
    <row r="67" spans="8:15" x14ac:dyDescent="0.2">
      <c r="H67" s="10">
        <v>40603</v>
      </c>
      <c r="I67" s="3">
        <v>13.746</v>
      </c>
      <c r="K67" s="11"/>
      <c r="O67" s="1" t="s">
        <v>57</v>
      </c>
    </row>
    <row r="68" spans="8:15" x14ac:dyDescent="0.2">
      <c r="H68" s="10">
        <v>40634</v>
      </c>
      <c r="I68" s="3">
        <v>11.659000000000001</v>
      </c>
      <c r="K68" s="12"/>
      <c r="O68" s="1" t="s">
        <v>57</v>
      </c>
    </row>
    <row r="69" spans="8:15" x14ac:dyDescent="0.2">
      <c r="H69" s="10">
        <v>40664</v>
      </c>
      <c r="I69" s="3">
        <v>11.88</v>
      </c>
      <c r="O69" s="1" t="s">
        <v>57</v>
      </c>
    </row>
    <row r="70" spans="8:15" x14ac:dyDescent="0.2">
      <c r="H70" s="10">
        <v>40695</v>
      </c>
      <c r="I70" s="3">
        <v>11.548999999999999</v>
      </c>
      <c r="O70" s="1" t="s">
        <v>57</v>
      </c>
    </row>
    <row r="71" spans="8:15" x14ac:dyDescent="0.2">
      <c r="H71" s="10">
        <v>40725</v>
      </c>
      <c r="I71" s="3">
        <v>12.433</v>
      </c>
      <c r="O71" s="1" t="s">
        <v>57</v>
      </c>
    </row>
    <row r="72" spans="8:15" x14ac:dyDescent="0.2">
      <c r="H72" s="10">
        <v>40756</v>
      </c>
      <c r="I72" s="3">
        <v>11.667999999999999</v>
      </c>
      <c r="O72" s="1" t="s">
        <v>57</v>
      </c>
    </row>
    <row r="73" spans="8:15" x14ac:dyDescent="0.2">
      <c r="H73" s="10">
        <v>40787</v>
      </c>
      <c r="I73" s="3">
        <v>11.372999999999999</v>
      </c>
      <c r="O73" s="1" t="s">
        <v>57</v>
      </c>
    </row>
    <row r="74" spans="8:15" x14ac:dyDescent="0.2">
      <c r="H74" s="10">
        <v>40817</v>
      </c>
      <c r="I74" s="3">
        <v>12.465999999999999</v>
      </c>
      <c r="O74" s="1" t="s">
        <v>57</v>
      </c>
    </row>
    <row r="75" spans="8:15" x14ac:dyDescent="0.2">
      <c r="H75" s="10">
        <v>40848</v>
      </c>
      <c r="I75" s="3">
        <v>13.544</v>
      </c>
      <c r="O75" s="1" t="s">
        <v>57</v>
      </c>
    </row>
    <row r="76" spans="8:15" x14ac:dyDescent="0.2">
      <c r="H76" s="10">
        <v>40878</v>
      </c>
      <c r="I76" s="3">
        <v>16.492000000000001</v>
      </c>
      <c r="O76" s="1" t="s">
        <v>57</v>
      </c>
    </row>
    <row r="77" spans="8:15" x14ac:dyDescent="0.2">
      <c r="H77" s="10">
        <v>40909</v>
      </c>
      <c r="I77" s="3">
        <v>18.954999999999998</v>
      </c>
      <c r="O77" s="1" t="s">
        <v>57</v>
      </c>
    </row>
    <row r="78" spans="8:15" x14ac:dyDescent="0.2">
      <c r="H78" s="10">
        <v>40940</v>
      </c>
      <c r="I78" s="3">
        <v>19.559000000000001</v>
      </c>
      <c r="O78" s="1" t="s">
        <v>57</v>
      </c>
    </row>
    <row r="79" spans="8:15" x14ac:dyDescent="0.2">
      <c r="H79" s="10">
        <v>40969</v>
      </c>
      <c r="I79" s="3">
        <v>20.233000000000001</v>
      </c>
      <c r="O79" s="1" t="s">
        <v>57</v>
      </c>
    </row>
    <row r="80" spans="8:15" x14ac:dyDescent="0.2">
      <c r="H80" s="10">
        <v>41000</v>
      </c>
      <c r="I80" s="3">
        <v>18.84</v>
      </c>
      <c r="O80" s="1" t="s">
        <v>57</v>
      </c>
    </row>
    <row r="81" spans="8:15" x14ac:dyDescent="0.2">
      <c r="H81" s="10">
        <v>41030</v>
      </c>
      <c r="I81" s="3">
        <v>17.552</v>
      </c>
      <c r="O81" s="1" t="s">
        <v>57</v>
      </c>
    </row>
    <row r="82" spans="8:15" x14ac:dyDescent="0.2">
      <c r="H82" s="10">
        <v>41061</v>
      </c>
      <c r="I82" s="3">
        <v>17.526</v>
      </c>
      <c r="O82" s="1" t="s">
        <v>57</v>
      </c>
    </row>
    <row r="83" spans="8:15" x14ac:dyDescent="0.2">
      <c r="H83" s="10">
        <v>41091</v>
      </c>
      <c r="I83" s="3">
        <v>20.605</v>
      </c>
      <c r="O83" s="1" t="s">
        <v>57</v>
      </c>
    </row>
    <row r="84" spans="8:15" x14ac:dyDescent="0.2">
      <c r="H84" s="10">
        <v>41122</v>
      </c>
      <c r="I84" s="3">
        <v>19.251999999999999</v>
      </c>
      <c r="O84" s="1" t="s">
        <v>57</v>
      </c>
    </row>
    <row r="85" spans="8:15" x14ac:dyDescent="0.2">
      <c r="H85" s="10">
        <v>41153</v>
      </c>
      <c r="I85" s="3">
        <v>20.766999999999999</v>
      </c>
      <c r="O85" s="1" t="s">
        <v>57</v>
      </c>
    </row>
    <row r="86" spans="8:15" x14ac:dyDescent="0.2">
      <c r="H86" s="10">
        <v>41183</v>
      </c>
      <c r="I86" s="3">
        <v>22.387</v>
      </c>
      <c r="O86" s="1" t="s">
        <v>57</v>
      </c>
    </row>
    <row r="87" spans="8:15" x14ac:dyDescent="0.2">
      <c r="H87" s="10">
        <v>41214</v>
      </c>
      <c r="I87" s="3">
        <v>21.984000000000002</v>
      </c>
      <c r="O87" s="1" t="s">
        <v>57</v>
      </c>
    </row>
    <row r="88" spans="8:15" x14ac:dyDescent="0.2">
      <c r="H88" s="10">
        <v>41244</v>
      </c>
      <c r="I88" s="3">
        <v>23.780999999999999</v>
      </c>
      <c r="O88" s="1" t="s">
        <v>57</v>
      </c>
    </row>
    <row r="89" spans="8:15" x14ac:dyDescent="0.2">
      <c r="N89" s="1" t="s">
        <v>57</v>
      </c>
      <c r="O89" s="1" t="s">
        <v>57</v>
      </c>
    </row>
    <row r="90" spans="8:15" x14ac:dyDescent="0.2">
      <c r="N90" s="1" t="s">
        <v>57</v>
      </c>
      <c r="O90" s="1" t="s">
        <v>57</v>
      </c>
    </row>
    <row r="91" spans="8:15" x14ac:dyDescent="0.2">
      <c r="N91" s="1" t="s">
        <v>57</v>
      </c>
    </row>
    <row r="92" spans="8:15" x14ac:dyDescent="0.2">
      <c r="N92" s="1" t="s">
        <v>57</v>
      </c>
    </row>
    <row r="93" spans="8:15" x14ac:dyDescent="0.2">
      <c r="N93" s="1" t="s">
        <v>57</v>
      </c>
    </row>
    <row r="94" spans="8:15" x14ac:dyDescent="0.2">
      <c r="N94" s="1" t="s">
        <v>57</v>
      </c>
    </row>
    <row r="95" spans="8:15" x14ac:dyDescent="0.2">
      <c r="N95" s="1" t="s">
        <v>57</v>
      </c>
    </row>
    <row r="96" spans="8:15" x14ac:dyDescent="0.2">
      <c r="N96" s="1" t="s">
        <v>57</v>
      </c>
    </row>
    <row r="97" spans="14:14" x14ac:dyDescent="0.2">
      <c r="N97" s="1" t="s">
        <v>57</v>
      </c>
    </row>
    <row r="98" spans="14:14" x14ac:dyDescent="0.2">
      <c r="N98" s="1" t="s">
        <v>57</v>
      </c>
    </row>
    <row r="99" spans="14:14" x14ac:dyDescent="0.2">
      <c r="N99" s="1" t="s">
        <v>57</v>
      </c>
    </row>
    <row r="100" spans="14:14" x14ac:dyDescent="0.2">
      <c r="N100" s="1" t="s">
        <v>57</v>
      </c>
    </row>
    <row r="101" spans="14:14" x14ac:dyDescent="0.2">
      <c r="N101" s="1" t="s">
        <v>57</v>
      </c>
    </row>
    <row r="102" spans="14:14" x14ac:dyDescent="0.2">
      <c r="N102" s="1" t="s">
        <v>57</v>
      </c>
    </row>
    <row r="103" spans="14:14" x14ac:dyDescent="0.2">
      <c r="N103" s="1" t="s">
        <v>57</v>
      </c>
    </row>
    <row r="104" spans="14:14" x14ac:dyDescent="0.2">
      <c r="N104" s="1" t="s">
        <v>57</v>
      </c>
    </row>
    <row r="105" spans="14:14" x14ac:dyDescent="0.2">
      <c r="N105" s="1" t="s">
        <v>57</v>
      </c>
    </row>
    <row r="106" spans="14:14" x14ac:dyDescent="0.2">
      <c r="N106" s="1" t="s">
        <v>57</v>
      </c>
    </row>
    <row r="107" spans="14:14" x14ac:dyDescent="0.2">
      <c r="N107" s="1" t="s">
        <v>57</v>
      </c>
    </row>
    <row r="108" spans="14:14" x14ac:dyDescent="0.2">
      <c r="N108" s="1" t="s">
        <v>57</v>
      </c>
    </row>
    <row r="109" spans="14:14" x14ac:dyDescent="0.2">
      <c r="N109" s="1" t="s">
        <v>57</v>
      </c>
    </row>
    <row r="110" spans="14:14" x14ac:dyDescent="0.2">
      <c r="N110" s="1" t="s">
        <v>57</v>
      </c>
    </row>
    <row r="111" spans="14:14" x14ac:dyDescent="0.2">
      <c r="N111" s="1" t="s">
        <v>57</v>
      </c>
    </row>
    <row r="112" spans="14:14" x14ac:dyDescent="0.2">
      <c r="N112" s="1" t="s">
        <v>57</v>
      </c>
    </row>
    <row r="113" spans="14:14" x14ac:dyDescent="0.2">
      <c r="N113" s="1" t="s">
        <v>57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"/>
  <sheetViews>
    <sheetView workbookViewId="0"/>
  </sheetViews>
  <sheetFormatPr baseColWidth="10" defaultRowHeight="12.75" x14ac:dyDescent="0.2"/>
  <cols>
    <col min="1" max="8" width="11.42578125" style="1"/>
    <col min="9" max="9" width="13.28515625" style="1" customWidth="1"/>
    <col min="10" max="16384" width="11.42578125" style="1"/>
  </cols>
  <sheetData>
    <row r="1" spans="1:22" x14ac:dyDescent="0.2">
      <c r="A1" s="13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/>
      <c r="G1" s="22" t="s">
        <v>121</v>
      </c>
      <c r="H1" s="2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2" x14ac:dyDescent="0.2">
      <c r="A2" s="15" t="s">
        <v>5</v>
      </c>
      <c r="B2" s="16" t="s">
        <v>6</v>
      </c>
      <c r="C2" s="16" t="s">
        <v>6</v>
      </c>
      <c r="D2" s="16" t="s">
        <v>6</v>
      </c>
      <c r="E2" s="16" t="s">
        <v>6</v>
      </c>
      <c r="F2" s="16"/>
      <c r="G2" s="24" t="s">
        <v>72</v>
      </c>
      <c r="H2" s="24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x14ac:dyDescent="0.2">
      <c r="A3" s="13" t="s">
        <v>0</v>
      </c>
      <c r="B3" s="14" t="s">
        <v>0</v>
      </c>
      <c r="C3" s="14" t="s">
        <v>0</v>
      </c>
      <c r="D3" s="14" t="s">
        <v>0</v>
      </c>
      <c r="E3" s="14" t="s">
        <v>0</v>
      </c>
      <c r="F3" s="16"/>
      <c r="G3" s="24"/>
      <c r="H3" s="2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2" x14ac:dyDescent="0.2">
      <c r="A4" s="15" t="s">
        <v>7</v>
      </c>
      <c r="B4" s="16" t="s">
        <v>138</v>
      </c>
      <c r="C4" s="16" t="s">
        <v>139</v>
      </c>
      <c r="D4" s="16" t="s">
        <v>140</v>
      </c>
      <c r="E4" s="16" t="s">
        <v>0</v>
      </c>
      <c r="F4" s="16"/>
      <c r="G4" s="24"/>
      <c r="H4" s="24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</row>
    <row r="5" spans="1:22" x14ac:dyDescent="0.2">
      <c r="A5" s="15" t="s">
        <v>0</v>
      </c>
      <c r="B5" s="16" t="s">
        <v>141</v>
      </c>
      <c r="C5" s="16" t="s">
        <v>128</v>
      </c>
      <c r="D5" s="16" t="s">
        <v>142</v>
      </c>
      <c r="E5" s="16" t="s">
        <v>0</v>
      </c>
      <c r="F5" s="16"/>
      <c r="G5" s="24" t="s">
        <v>122</v>
      </c>
      <c r="H5" s="24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spans="1:22" x14ac:dyDescent="0.2">
      <c r="A6" s="15" t="s">
        <v>143</v>
      </c>
      <c r="B6" s="16" t="s">
        <v>0</v>
      </c>
      <c r="C6" s="16" t="s">
        <v>0</v>
      </c>
      <c r="D6" s="16" t="s">
        <v>144</v>
      </c>
      <c r="E6" s="16" t="s">
        <v>0</v>
      </c>
      <c r="F6" s="16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1:22" x14ac:dyDescent="0.2">
      <c r="A7" s="15" t="s">
        <v>0</v>
      </c>
      <c r="B7" s="16" t="s">
        <v>0</v>
      </c>
      <c r="C7" s="16" t="s">
        <v>0</v>
      </c>
      <c r="D7" s="16" t="s">
        <v>145</v>
      </c>
      <c r="E7" s="16" t="s">
        <v>0</v>
      </c>
      <c r="F7" s="16"/>
      <c r="G7" s="3" t="s">
        <v>206</v>
      </c>
      <c r="H7" s="25">
        <v>6.7940290000000001</v>
      </c>
      <c r="I7" s="3"/>
      <c r="J7" s="3" t="s">
        <v>63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spans="1:22" x14ac:dyDescent="0.2">
      <c r="A8" s="15" t="s">
        <v>146</v>
      </c>
      <c r="B8" s="16" t="s">
        <v>0</v>
      </c>
      <c r="C8" s="16" t="s">
        <v>0</v>
      </c>
      <c r="D8" s="16" t="s">
        <v>147</v>
      </c>
      <c r="E8" s="16" t="s">
        <v>148</v>
      </c>
      <c r="F8" s="16"/>
      <c r="G8" s="27" t="s">
        <v>205</v>
      </c>
      <c r="H8" s="25">
        <v>-11.60656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spans="1:22" x14ac:dyDescent="0.2">
      <c r="A9" s="15" t="s">
        <v>0</v>
      </c>
      <c r="B9" s="16" t="s">
        <v>0</v>
      </c>
      <c r="C9" s="16" t="s">
        <v>0</v>
      </c>
      <c r="D9" s="16" t="s">
        <v>149</v>
      </c>
      <c r="E9" s="16" t="s">
        <v>150</v>
      </c>
      <c r="F9" s="16"/>
      <c r="G9" s="27" t="s">
        <v>123</v>
      </c>
      <c r="H9" s="25">
        <v>-2.2498200000000002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</row>
    <row r="10" spans="1:22" x14ac:dyDescent="0.2">
      <c r="A10" s="15" t="s">
        <v>151</v>
      </c>
      <c r="B10" s="16" t="s">
        <v>0</v>
      </c>
      <c r="C10" s="16" t="s">
        <v>0</v>
      </c>
      <c r="D10" s="16" t="s">
        <v>152</v>
      </c>
      <c r="E10" s="16" t="s">
        <v>153</v>
      </c>
      <c r="F10" s="16"/>
      <c r="G10" s="27" t="s">
        <v>207</v>
      </c>
      <c r="H10" s="25">
        <v>7.9210880000000001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:22" x14ac:dyDescent="0.2">
      <c r="A11" s="15" t="s">
        <v>0</v>
      </c>
      <c r="B11" s="16" t="s">
        <v>0</v>
      </c>
      <c r="C11" s="16" t="s">
        <v>0</v>
      </c>
      <c r="D11" s="16" t="s">
        <v>154</v>
      </c>
      <c r="E11" s="16" t="s">
        <v>129</v>
      </c>
      <c r="F11" s="16"/>
      <c r="G11" s="24" t="s">
        <v>208</v>
      </c>
      <c r="H11" s="25">
        <v>2.4402360000000001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:22" x14ac:dyDescent="0.2">
      <c r="A12" s="15" t="s">
        <v>155</v>
      </c>
      <c r="B12" s="16" t="s">
        <v>156</v>
      </c>
      <c r="C12" s="16" t="s">
        <v>157</v>
      </c>
      <c r="D12" s="16" t="s">
        <v>158</v>
      </c>
      <c r="E12" s="16" t="s">
        <v>159</v>
      </c>
      <c r="F12" s="16"/>
      <c r="G12" s="28" t="s">
        <v>60</v>
      </c>
      <c r="H12" s="25">
        <v>15.749650000000001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:22" x14ac:dyDescent="0.2">
      <c r="A13" s="15" t="s">
        <v>0</v>
      </c>
      <c r="B13" s="16" t="s">
        <v>160</v>
      </c>
      <c r="C13" s="16" t="s">
        <v>161</v>
      </c>
      <c r="D13" s="16" t="s">
        <v>162</v>
      </c>
      <c r="E13" s="16" t="s">
        <v>163</v>
      </c>
      <c r="F13" s="16"/>
      <c r="G13" s="28" t="s">
        <v>61</v>
      </c>
      <c r="H13" s="25">
        <v>15.641360000000001</v>
      </c>
      <c r="I13" s="3"/>
      <c r="J13" s="3"/>
      <c r="K13" s="3"/>
      <c r="L13" s="3"/>
      <c r="N13" s="3"/>
      <c r="O13" s="3"/>
      <c r="P13" s="3"/>
      <c r="Q13" s="3"/>
      <c r="R13" s="3"/>
      <c r="S13" s="3"/>
      <c r="T13" s="3"/>
      <c r="U13" s="3"/>
      <c r="V13" s="3"/>
    </row>
    <row r="14" spans="1:22" x14ac:dyDescent="0.2">
      <c r="A14" s="15" t="s">
        <v>164</v>
      </c>
      <c r="B14" s="16" t="s">
        <v>0</v>
      </c>
      <c r="C14" s="16" t="s">
        <v>0</v>
      </c>
      <c r="D14" s="16" t="s">
        <v>165</v>
      </c>
      <c r="E14" s="16" t="s">
        <v>166</v>
      </c>
      <c r="F14" s="16"/>
      <c r="G14" s="24" t="s">
        <v>209</v>
      </c>
      <c r="H14" s="25">
        <v>10.71288</v>
      </c>
      <c r="I14" s="3"/>
      <c r="J14" s="3"/>
      <c r="K14" s="3"/>
      <c r="L14" s="3"/>
      <c r="O14" s="3"/>
      <c r="P14" s="3"/>
      <c r="Q14" s="3"/>
      <c r="R14" s="3"/>
      <c r="S14" s="3"/>
      <c r="T14" s="3"/>
      <c r="U14" s="3"/>
      <c r="V14" s="3"/>
    </row>
    <row r="15" spans="1:22" x14ac:dyDescent="0.2">
      <c r="A15" s="15" t="s">
        <v>0</v>
      </c>
      <c r="B15" s="16" t="s">
        <v>0</v>
      </c>
      <c r="C15" s="16" t="s">
        <v>0</v>
      </c>
      <c r="D15" s="16" t="s">
        <v>167</v>
      </c>
      <c r="E15" s="16" t="s">
        <v>109</v>
      </c>
      <c r="F15" s="16"/>
      <c r="G15" s="24" t="s">
        <v>210</v>
      </c>
      <c r="H15" s="25">
        <v>-13.14716</v>
      </c>
      <c r="I15" s="3"/>
      <c r="J15" s="3"/>
      <c r="K15" s="3"/>
      <c r="L15" s="3"/>
      <c r="O15" s="3"/>
      <c r="P15" s="3"/>
      <c r="Q15" s="3"/>
      <c r="R15" s="3"/>
      <c r="S15" s="3"/>
      <c r="T15" s="3"/>
      <c r="U15" s="3"/>
      <c r="V15" s="3"/>
    </row>
    <row r="16" spans="1:22" x14ac:dyDescent="0.2">
      <c r="A16" s="15" t="s">
        <v>168</v>
      </c>
      <c r="B16" s="16" t="s">
        <v>0</v>
      </c>
      <c r="C16" s="16" t="s">
        <v>0</v>
      </c>
      <c r="D16" s="16" t="s">
        <v>169</v>
      </c>
      <c r="E16" s="16" t="s">
        <v>0</v>
      </c>
      <c r="F16" s="16"/>
      <c r="G16" s="24" t="s">
        <v>211</v>
      </c>
      <c r="H16" s="25">
        <v>-17.7285</v>
      </c>
      <c r="J16" s="3"/>
      <c r="K16" s="3"/>
      <c r="L16" s="3"/>
      <c r="M16" s="3"/>
      <c r="O16" s="3"/>
      <c r="P16" s="3"/>
      <c r="Q16" s="3"/>
      <c r="R16" s="3"/>
      <c r="S16" s="3"/>
      <c r="T16" s="3"/>
      <c r="U16" s="3"/>
      <c r="V16" s="3"/>
    </row>
    <row r="17" spans="1:22" x14ac:dyDescent="0.2">
      <c r="A17" s="15" t="s">
        <v>0</v>
      </c>
      <c r="B17" s="16" t="s">
        <v>0</v>
      </c>
      <c r="C17" s="16" t="s">
        <v>0</v>
      </c>
      <c r="D17" s="16" t="s">
        <v>170</v>
      </c>
      <c r="E17" s="16" t="s">
        <v>0</v>
      </c>
      <c r="F17" s="16"/>
      <c r="G17" s="16"/>
      <c r="H17" s="16"/>
      <c r="I17" s="3"/>
      <c r="J17" s="3"/>
      <c r="K17" s="3"/>
      <c r="L17" s="3"/>
      <c r="M17" s="3"/>
      <c r="O17" s="3"/>
      <c r="P17" s="3"/>
      <c r="Q17" s="3"/>
      <c r="R17" s="3"/>
      <c r="S17" s="3"/>
      <c r="T17" s="3"/>
      <c r="U17" s="3"/>
      <c r="V17" s="3"/>
    </row>
    <row r="18" spans="1:22" x14ac:dyDescent="0.2">
      <c r="A18" s="15" t="s">
        <v>8</v>
      </c>
      <c r="B18" s="16" t="s">
        <v>0</v>
      </c>
      <c r="C18" s="16" t="s">
        <v>171</v>
      </c>
      <c r="D18" s="16" t="s">
        <v>127</v>
      </c>
      <c r="E18" s="16" t="s">
        <v>0</v>
      </c>
      <c r="F18" s="16"/>
      <c r="G18" s="16"/>
      <c r="H18" s="16"/>
      <c r="I18" s="3"/>
      <c r="J18" s="3"/>
      <c r="K18" s="3"/>
      <c r="L18" s="3"/>
      <c r="M18" s="3"/>
      <c r="O18" s="3"/>
      <c r="P18" s="3"/>
      <c r="Q18" s="3"/>
      <c r="R18" s="3"/>
      <c r="S18" s="3"/>
      <c r="T18" s="3"/>
      <c r="U18" s="3"/>
      <c r="V18" s="3"/>
    </row>
    <row r="19" spans="1:22" x14ac:dyDescent="0.2">
      <c r="A19" s="15" t="s">
        <v>0</v>
      </c>
      <c r="B19" s="16" t="s">
        <v>0</v>
      </c>
      <c r="C19" s="16" t="s">
        <v>98</v>
      </c>
      <c r="D19" s="16" t="s">
        <v>98</v>
      </c>
      <c r="E19" s="16" t="s">
        <v>0</v>
      </c>
      <c r="F19" s="16"/>
      <c r="G19" s="16"/>
      <c r="H19" s="16"/>
      <c r="I19" s="3"/>
      <c r="J19" s="3"/>
      <c r="K19" s="3"/>
      <c r="L19" s="3"/>
      <c r="M19" s="3"/>
      <c r="O19" s="3"/>
      <c r="P19" s="3"/>
      <c r="Q19" s="3"/>
      <c r="R19" s="3"/>
      <c r="S19" s="3"/>
      <c r="T19" s="3"/>
      <c r="U19" s="3"/>
      <c r="V19" s="3"/>
    </row>
    <row r="20" spans="1:22" x14ac:dyDescent="0.2">
      <c r="A20" s="15" t="s">
        <v>10</v>
      </c>
      <c r="B20" s="16" t="s">
        <v>0</v>
      </c>
      <c r="C20" s="16" t="s">
        <v>172</v>
      </c>
      <c r="D20" s="16" t="s">
        <v>126</v>
      </c>
      <c r="E20" s="16" t="s">
        <v>0</v>
      </c>
      <c r="F20" s="16"/>
      <c r="G20" s="16"/>
      <c r="H20" s="16"/>
      <c r="I20" s="3"/>
      <c r="J20" s="3"/>
      <c r="K20" s="3"/>
      <c r="M20" s="3"/>
      <c r="O20" s="3"/>
      <c r="P20" s="3"/>
      <c r="Q20" s="3"/>
      <c r="R20" s="3"/>
      <c r="S20" s="3"/>
      <c r="T20" s="3"/>
      <c r="U20" s="3"/>
      <c r="V20" s="3"/>
    </row>
    <row r="21" spans="1:22" x14ac:dyDescent="0.2">
      <c r="A21" s="15" t="s">
        <v>0</v>
      </c>
      <c r="B21" s="16" t="s">
        <v>0</v>
      </c>
      <c r="C21" s="16" t="s">
        <v>173</v>
      </c>
      <c r="D21" s="16" t="s">
        <v>109</v>
      </c>
      <c r="E21" s="16" t="s">
        <v>0</v>
      </c>
      <c r="F21" s="16"/>
      <c r="G21" s="16"/>
      <c r="H21" s="16"/>
      <c r="I21" s="3"/>
      <c r="J21" s="3"/>
      <c r="K21" s="3"/>
      <c r="M21" s="3"/>
      <c r="O21" s="3"/>
      <c r="P21" s="3"/>
      <c r="Q21" s="3"/>
      <c r="R21" s="3"/>
      <c r="S21" s="3"/>
      <c r="T21" s="3"/>
      <c r="U21" s="3"/>
      <c r="V21" s="3"/>
    </row>
    <row r="22" spans="1:22" x14ac:dyDescent="0.2">
      <c r="A22" s="15" t="s">
        <v>11</v>
      </c>
      <c r="B22" s="16" t="s">
        <v>0</v>
      </c>
      <c r="C22" s="16" t="s">
        <v>0</v>
      </c>
      <c r="D22" s="16" t="s">
        <v>174</v>
      </c>
      <c r="E22" s="16" t="s">
        <v>0</v>
      </c>
      <c r="F22" s="16"/>
      <c r="G22" s="16"/>
      <c r="H22" s="16"/>
      <c r="I22" s="3"/>
      <c r="J22" s="3"/>
      <c r="K22" s="3"/>
      <c r="M22" s="3"/>
      <c r="O22" s="3"/>
      <c r="P22" s="3"/>
      <c r="Q22" s="3"/>
      <c r="R22" s="3"/>
      <c r="S22" s="3"/>
      <c r="T22" s="3"/>
      <c r="U22" s="3"/>
      <c r="V22" s="3"/>
    </row>
    <row r="23" spans="1:22" x14ac:dyDescent="0.2">
      <c r="A23" s="15" t="s">
        <v>0</v>
      </c>
      <c r="B23" s="16" t="s">
        <v>0</v>
      </c>
      <c r="C23" s="16" t="s">
        <v>0</v>
      </c>
      <c r="D23" s="16" t="s">
        <v>98</v>
      </c>
      <c r="E23" s="16" t="s">
        <v>0</v>
      </c>
      <c r="F23" s="16"/>
      <c r="G23" s="16"/>
      <c r="H23" s="16"/>
      <c r="I23" s="3"/>
      <c r="J23" s="3"/>
      <c r="K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spans="1:22" x14ac:dyDescent="0.2">
      <c r="A24" s="15" t="s">
        <v>12</v>
      </c>
      <c r="B24" s="16" t="s">
        <v>0</v>
      </c>
      <c r="C24" s="16" t="s">
        <v>175</v>
      </c>
      <c r="D24" s="16" t="s">
        <v>176</v>
      </c>
      <c r="E24" s="16" t="s">
        <v>177</v>
      </c>
      <c r="F24" s="16"/>
      <c r="G24" s="16"/>
      <c r="H24" s="16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 spans="1:22" x14ac:dyDescent="0.2">
      <c r="A25" s="15" t="s">
        <v>0</v>
      </c>
      <c r="B25" s="16" t="s">
        <v>0</v>
      </c>
      <c r="C25" s="16" t="s">
        <v>132</v>
      </c>
      <c r="D25" s="16" t="s">
        <v>131</v>
      </c>
      <c r="E25" s="16" t="s">
        <v>124</v>
      </c>
      <c r="F25" s="16"/>
      <c r="G25" s="16"/>
      <c r="H25" s="16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  <row r="26" spans="1:22" x14ac:dyDescent="0.2">
      <c r="A26" s="15" t="s">
        <v>14</v>
      </c>
      <c r="B26" s="16" t="s">
        <v>0</v>
      </c>
      <c r="C26" s="16" t="s">
        <v>178</v>
      </c>
      <c r="D26" s="16" t="s">
        <v>179</v>
      </c>
      <c r="E26" s="16" t="s">
        <v>180</v>
      </c>
      <c r="F26" s="16"/>
      <c r="G26" s="16"/>
      <c r="H26" s="16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</row>
    <row r="27" spans="1:22" x14ac:dyDescent="0.2">
      <c r="A27" s="15" t="s">
        <v>0</v>
      </c>
      <c r="B27" s="16" t="s">
        <v>0</v>
      </c>
      <c r="C27" s="16" t="s">
        <v>13</v>
      </c>
      <c r="D27" s="16" t="s">
        <v>110</v>
      </c>
      <c r="E27" s="16" t="s">
        <v>98</v>
      </c>
      <c r="F27" s="16"/>
      <c r="G27" s="16"/>
      <c r="H27" s="16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</row>
    <row r="28" spans="1:22" x14ac:dyDescent="0.2">
      <c r="A28" s="15" t="s">
        <v>15</v>
      </c>
      <c r="B28" s="16" t="s">
        <v>0</v>
      </c>
      <c r="C28" s="16" t="s">
        <v>0</v>
      </c>
      <c r="D28" s="16" t="s">
        <v>181</v>
      </c>
      <c r="E28" s="16" t="s">
        <v>0</v>
      </c>
      <c r="F28" s="16"/>
      <c r="G28" s="16"/>
      <c r="H28" s="16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:22" x14ac:dyDescent="0.2">
      <c r="A29" s="15" t="s">
        <v>0</v>
      </c>
      <c r="B29" s="16" t="s">
        <v>0</v>
      </c>
      <c r="C29" s="16" t="s">
        <v>0</v>
      </c>
      <c r="D29" s="16" t="s">
        <v>182</v>
      </c>
      <c r="E29" s="16" t="s">
        <v>0</v>
      </c>
      <c r="F29" s="16"/>
      <c r="G29" s="16"/>
      <c r="H29" s="16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</row>
    <row r="30" spans="1:22" x14ac:dyDescent="0.2">
      <c r="A30" s="15" t="s">
        <v>16</v>
      </c>
      <c r="B30" s="16" t="s">
        <v>0</v>
      </c>
      <c r="C30" s="16" t="s">
        <v>0</v>
      </c>
      <c r="D30" s="16" t="s">
        <v>183</v>
      </c>
      <c r="E30" s="16" t="s">
        <v>184</v>
      </c>
      <c r="F30" s="16"/>
      <c r="G30" s="16"/>
      <c r="H30" s="16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</row>
    <row r="31" spans="1:22" x14ac:dyDescent="0.2">
      <c r="A31" s="15" t="s">
        <v>0</v>
      </c>
      <c r="B31" s="16" t="s">
        <v>0</v>
      </c>
      <c r="C31" s="16" t="s">
        <v>0</v>
      </c>
      <c r="D31" s="16" t="s">
        <v>132</v>
      </c>
      <c r="E31" s="16" t="s">
        <v>110</v>
      </c>
      <c r="F31" s="16"/>
      <c r="G31" s="16"/>
      <c r="H31" s="16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</row>
    <row r="32" spans="1:22" x14ac:dyDescent="0.2">
      <c r="A32" s="15" t="s">
        <v>17</v>
      </c>
      <c r="B32" s="16" t="s">
        <v>0</v>
      </c>
      <c r="C32" s="16" t="s">
        <v>0</v>
      </c>
      <c r="D32" s="16" t="s">
        <v>133</v>
      </c>
      <c r="E32" s="16" t="s">
        <v>0</v>
      </c>
      <c r="F32" s="16"/>
      <c r="G32" s="16"/>
      <c r="H32" s="16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</row>
    <row r="33" spans="1:22" x14ac:dyDescent="0.2">
      <c r="A33" s="15" t="s">
        <v>0</v>
      </c>
      <c r="B33" s="16" t="s">
        <v>0</v>
      </c>
      <c r="C33" s="16" t="s">
        <v>0</v>
      </c>
      <c r="D33" s="16" t="s">
        <v>110</v>
      </c>
      <c r="E33" s="16" t="s">
        <v>0</v>
      </c>
      <c r="F33" s="16"/>
      <c r="G33" s="16"/>
      <c r="H33" s="16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</row>
    <row r="34" spans="1:22" x14ac:dyDescent="0.2">
      <c r="A34" s="15" t="s">
        <v>19</v>
      </c>
      <c r="B34" s="16" t="s">
        <v>0</v>
      </c>
      <c r="C34" s="16" t="s">
        <v>0</v>
      </c>
      <c r="D34" s="16" t="s">
        <v>185</v>
      </c>
      <c r="E34" s="16" t="s">
        <v>186</v>
      </c>
      <c r="F34" s="16"/>
      <c r="G34" s="16"/>
      <c r="H34" s="16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</row>
    <row r="35" spans="1:22" x14ac:dyDescent="0.2">
      <c r="A35" s="15" t="s">
        <v>0</v>
      </c>
      <c r="B35" s="16" t="s">
        <v>0</v>
      </c>
      <c r="C35" s="16" t="s">
        <v>0</v>
      </c>
      <c r="D35" s="16" t="s">
        <v>98</v>
      </c>
      <c r="E35" s="16" t="s">
        <v>9</v>
      </c>
      <c r="F35" s="16"/>
      <c r="G35" s="16"/>
      <c r="H35" s="16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</row>
    <row r="36" spans="1:22" x14ac:dyDescent="0.2">
      <c r="A36" s="15" t="s">
        <v>20</v>
      </c>
      <c r="B36" s="16" t="s">
        <v>0</v>
      </c>
      <c r="C36" s="16" t="s">
        <v>0</v>
      </c>
      <c r="D36" s="16" t="s">
        <v>187</v>
      </c>
      <c r="E36" s="16" t="s">
        <v>0</v>
      </c>
      <c r="F36" s="16"/>
      <c r="G36" s="16"/>
      <c r="H36" s="16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</row>
    <row r="37" spans="1:22" x14ac:dyDescent="0.2">
      <c r="A37" s="15" t="s">
        <v>0</v>
      </c>
      <c r="B37" s="16" t="s">
        <v>0</v>
      </c>
      <c r="C37" s="16" t="s">
        <v>0</v>
      </c>
      <c r="D37" s="16" t="s">
        <v>9</v>
      </c>
      <c r="E37" s="16" t="s">
        <v>0</v>
      </c>
      <c r="F37" s="16"/>
      <c r="G37" s="16"/>
      <c r="H37" s="16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</row>
    <row r="38" spans="1:22" x14ac:dyDescent="0.2">
      <c r="A38" s="15" t="s">
        <v>21</v>
      </c>
      <c r="B38" s="16" t="s">
        <v>0</v>
      </c>
      <c r="C38" s="16" t="s">
        <v>0</v>
      </c>
      <c r="D38" s="16" t="s">
        <v>188</v>
      </c>
      <c r="E38" s="16" t="s">
        <v>0</v>
      </c>
      <c r="F38" s="16"/>
      <c r="G38" s="16"/>
      <c r="H38" s="16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</row>
    <row r="39" spans="1:22" x14ac:dyDescent="0.2">
      <c r="A39" s="15" t="s">
        <v>0</v>
      </c>
      <c r="B39" s="16" t="s">
        <v>0</v>
      </c>
      <c r="C39" s="16" t="s">
        <v>0</v>
      </c>
      <c r="D39" s="16" t="s">
        <v>18</v>
      </c>
      <c r="E39" s="16" t="s">
        <v>0</v>
      </c>
      <c r="F39" s="16"/>
      <c r="G39" s="16"/>
      <c r="H39" s="16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</row>
    <row r="40" spans="1:22" x14ac:dyDescent="0.2">
      <c r="A40" s="15" t="s">
        <v>22</v>
      </c>
      <c r="B40" s="16" t="s">
        <v>0</v>
      </c>
      <c r="C40" s="16" t="s">
        <v>0</v>
      </c>
      <c r="D40" s="16" t="s">
        <v>189</v>
      </c>
      <c r="E40" s="16" t="s">
        <v>0</v>
      </c>
      <c r="F40" s="16"/>
      <c r="G40" s="16"/>
      <c r="H40" s="16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</row>
    <row r="41" spans="1:22" x14ac:dyDescent="0.2">
      <c r="A41" s="15" t="s">
        <v>0</v>
      </c>
      <c r="B41" s="16" t="s">
        <v>0</v>
      </c>
      <c r="C41" s="16" t="s">
        <v>0</v>
      </c>
      <c r="D41" s="16" t="s">
        <v>190</v>
      </c>
      <c r="E41" s="16" t="s">
        <v>0</v>
      </c>
      <c r="F41" s="16"/>
      <c r="G41" s="16"/>
      <c r="H41" s="16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</row>
    <row r="42" spans="1:22" x14ac:dyDescent="0.2">
      <c r="A42" s="15" t="s">
        <v>23</v>
      </c>
      <c r="B42" s="16" t="s">
        <v>0</v>
      </c>
      <c r="C42" s="16" t="s">
        <v>0</v>
      </c>
      <c r="D42" s="16" t="s">
        <v>191</v>
      </c>
      <c r="E42" s="16" t="s">
        <v>192</v>
      </c>
      <c r="F42" s="16"/>
      <c r="G42" s="16"/>
      <c r="H42" s="16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</row>
    <row r="43" spans="1:22" x14ac:dyDescent="0.2">
      <c r="A43" s="15" t="s">
        <v>0</v>
      </c>
      <c r="B43" s="16" t="s">
        <v>0</v>
      </c>
      <c r="C43" s="16" t="s">
        <v>0</v>
      </c>
      <c r="D43" s="16" t="s">
        <v>9</v>
      </c>
      <c r="E43" s="16" t="s">
        <v>130</v>
      </c>
      <c r="F43" s="16"/>
      <c r="G43" s="16"/>
      <c r="H43" s="16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</row>
    <row r="44" spans="1:22" x14ac:dyDescent="0.2">
      <c r="A44" s="15" t="s">
        <v>24</v>
      </c>
      <c r="B44" s="16" t="s">
        <v>193</v>
      </c>
      <c r="C44" s="16" t="s">
        <v>194</v>
      </c>
      <c r="D44" s="16" t="s">
        <v>195</v>
      </c>
      <c r="E44" s="16" t="s">
        <v>196</v>
      </c>
      <c r="F44" s="16"/>
      <c r="G44" s="16"/>
      <c r="H44" s="16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</row>
    <row r="45" spans="1:22" x14ac:dyDescent="0.2">
      <c r="A45" s="15" t="s">
        <v>0</v>
      </c>
      <c r="B45" s="16" t="s">
        <v>197</v>
      </c>
      <c r="C45" s="16" t="s">
        <v>198</v>
      </c>
      <c r="D45" s="16" t="s">
        <v>199</v>
      </c>
      <c r="E45" s="16" t="s">
        <v>200</v>
      </c>
      <c r="F45" s="16"/>
      <c r="G45" s="16"/>
      <c r="H45" s="16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</row>
    <row r="46" spans="1:22" x14ac:dyDescent="0.2">
      <c r="A46" s="15" t="s">
        <v>0</v>
      </c>
      <c r="B46" s="16" t="s">
        <v>0</v>
      </c>
      <c r="C46" s="16" t="s">
        <v>0</v>
      </c>
      <c r="D46" s="16" t="s">
        <v>0</v>
      </c>
      <c r="E46" s="16" t="s">
        <v>0</v>
      </c>
      <c r="F46" s="16"/>
      <c r="G46" s="16"/>
      <c r="H46" s="16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</row>
    <row r="47" spans="1:22" x14ac:dyDescent="0.2">
      <c r="A47" s="15" t="s">
        <v>25</v>
      </c>
      <c r="B47" s="16" t="s">
        <v>26</v>
      </c>
      <c r="C47" s="16" t="s">
        <v>26</v>
      </c>
      <c r="D47" s="16" t="s">
        <v>26</v>
      </c>
      <c r="E47" s="16" t="s">
        <v>26</v>
      </c>
      <c r="F47" s="16"/>
      <c r="G47" s="16"/>
      <c r="H47" s="16"/>
      <c r="I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</row>
    <row r="48" spans="1:22" x14ac:dyDescent="0.2">
      <c r="A48" s="15" t="s">
        <v>27</v>
      </c>
      <c r="B48" s="16" t="s">
        <v>201</v>
      </c>
      <c r="C48" s="16" t="s">
        <v>202</v>
      </c>
      <c r="D48" s="16" t="s">
        <v>203</v>
      </c>
      <c r="E48" s="16" t="s">
        <v>204</v>
      </c>
      <c r="F48" s="16"/>
      <c r="G48" s="16"/>
      <c r="H48" s="16"/>
    </row>
    <row r="49" spans="1:8" x14ac:dyDescent="0.2">
      <c r="A49" s="15" t="s">
        <v>28</v>
      </c>
      <c r="B49" s="16" t="s">
        <v>0</v>
      </c>
      <c r="C49" s="16" t="s">
        <v>0</v>
      </c>
      <c r="D49" s="16" t="s">
        <v>0</v>
      </c>
      <c r="E49" s="16" t="s">
        <v>0</v>
      </c>
      <c r="F49" s="16"/>
      <c r="G49" s="16"/>
      <c r="H49" s="16"/>
    </row>
    <row r="50" spans="1:8" x14ac:dyDescent="0.2">
      <c r="A50" s="15" t="s">
        <v>29</v>
      </c>
      <c r="B50" s="16" t="s">
        <v>0</v>
      </c>
      <c r="C50" s="16" t="s">
        <v>0</v>
      </c>
      <c r="D50" s="16" t="s">
        <v>0</v>
      </c>
      <c r="E50" s="16" t="s">
        <v>0</v>
      </c>
      <c r="F50" s="16"/>
      <c r="G50" s="16"/>
      <c r="H50" s="1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1" t="s">
        <v>99</v>
      </c>
      <c r="F1" s="3"/>
      <c r="G1" s="3"/>
      <c r="H1" s="3"/>
      <c r="I1" s="3"/>
      <c r="J1" s="3"/>
      <c r="K1" s="3"/>
    </row>
    <row r="2" spans="1:11" x14ac:dyDescent="0.2">
      <c r="F2" s="3"/>
      <c r="G2" s="3" t="s">
        <v>65</v>
      </c>
      <c r="H2" s="3"/>
      <c r="I2" s="3"/>
      <c r="J2" s="3"/>
      <c r="K2" s="3"/>
    </row>
    <row r="3" spans="1:11" x14ac:dyDescent="0.2">
      <c r="A3" s="1" t="s">
        <v>134</v>
      </c>
      <c r="F3" s="3"/>
      <c r="G3" s="3"/>
      <c r="H3" s="3"/>
      <c r="I3" s="3"/>
      <c r="J3" s="3"/>
      <c r="K3" s="3"/>
    </row>
    <row r="4" spans="1:11" x14ac:dyDescent="0.2">
      <c r="A4" s="1" t="s">
        <v>135</v>
      </c>
      <c r="F4" s="3"/>
      <c r="G4" s="3"/>
      <c r="H4" s="3"/>
      <c r="I4" s="3"/>
      <c r="J4" s="3"/>
      <c r="K4" s="3"/>
    </row>
    <row r="5" spans="1:11" x14ac:dyDescent="0.2">
      <c r="A5" s="1" t="s">
        <v>136</v>
      </c>
      <c r="F5" s="3"/>
      <c r="G5" s="3"/>
      <c r="H5" s="3"/>
      <c r="I5" s="3"/>
      <c r="J5" s="3"/>
      <c r="K5" s="3"/>
    </row>
    <row r="6" spans="1:11" x14ac:dyDescent="0.2">
      <c r="F6" s="3"/>
      <c r="G6" s="3"/>
      <c r="H6" s="3"/>
      <c r="I6" s="3"/>
      <c r="J6" s="3"/>
      <c r="K6" s="3"/>
    </row>
    <row r="7" spans="1:11" x14ac:dyDescent="0.2">
      <c r="A7" s="1" t="s">
        <v>212</v>
      </c>
      <c r="F7" s="3"/>
      <c r="G7" s="3"/>
      <c r="H7" s="3"/>
      <c r="I7" s="3"/>
      <c r="J7" s="3"/>
      <c r="K7" s="3"/>
    </row>
    <row r="8" spans="1:11" x14ac:dyDescent="0.2">
      <c r="F8" s="3"/>
      <c r="G8" s="3"/>
      <c r="H8" s="3"/>
      <c r="I8" s="3"/>
      <c r="J8" s="3"/>
      <c r="K8" s="3"/>
    </row>
    <row r="9" spans="1:11" x14ac:dyDescent="0.2">
      <c r="A9" s="1" t="s">
        <v>213</v>
      </c>
      <c r="F9" s="3"/>
      <c r="G9" s="3"/>
      <c r="H9" s="3"/>
      <c r="I9" s="3"/>
      <c r="J9" s="3"/>
      <c r="K9" s="3"/>
    </row>
    <row r="10" spans="1:11" x14ac:dyDescent="0.2">
      <c r="F10" s="3"/>
      <c r="G10" s="3"/>
      <c r="H10" s="3"/>
      <c r="I10" s="3"/>
      <c r="J10" s="3"/>
      <c r="K10" s="3"/>
    </row>
    <row r="11" spans="1:11" x14ac:dyDescent="0.2">
      <c r="A11" s="1" t="s">
        <v>100</v>
      </c>
      <c r="F11" s="3"/>
      <c r="G11" s="3"/>
      <c r="H11" s="3"/>
      <c r="I11" s="3"/>
      <c r="J11" s="3"/>
      <c r="K11" s="3"/>
    </row>
    <row r="12" spans="1:11" x14ac:dyDescent="0.2">
      <c r="F12" s="3"/>
      <c r="G12" s="3"/>
      <c r="H12" s="3"/>
      <c r="I12" s="3"/>
      <c r="J12" s="3"/>
      <c r="K12" s="3"/>
    </row>
    <row r="13" spans="1:11" x14ac:dyDescent="0.2">
      <c r="A13" s="1" t="s">
        <v>101</v>
      </c>
      <c r="F13" s="3"/>
      <c r="G13" s="3"/>
      <c r="H13" s="3"/>
      <c r="I13" s="3"/>
      <c r="J13" s="3"/>
      <c r="K13" s="3"/>
    </row>
    <row r="14" spans="1:11" x14ac:dyDescent="0.2">
      <c r="F14" s="3"/>
      <c r="G14" s="3"/>
      <c r="H14" s="3"/>
      <c r="I14" s="3"/>
      <c r="J14" s="3"/>
      <c r="K14" s="3"/>
    </row>
    <row r="15" spans="1:11" x14ac:dyDescent="0.2">
      <c r="A15" s="1" t="s">
        <v>134</v>
      </c>
      <c r="F15" s="3"/>
      <c r="G15" s="3"/>
      <c r="H15" s="3"/>
      <c r="I15" s="3"/>
      <c r="J15" s="3"/>
      <c r="K15" s="3"/>
    </row>
    <row r="16" spans="1:11" x14ac:dyDescent="0.2">
      <c r="A16" s="1" t="s">
        <v>135</v>
      </c>
      <c r="F16" s="3"/>
      <c r="G16" s="3"/>
      <c r="H16" s="3"/>
      <c r="I16" s="3"/>
      <c r="J16" s="3"/>
      <c r="K16" s="3"/>
    </row>
    <row r="17" spans="1:11" x14ac:dyDescent="0.2">
      <c r="A17" s="1" t="s">
        <v>136</v>
      </c>
      <c r="F17" s="3"/>
      <c r="G17" s="3"/>
      <c r="H17" s="3"/>
      <c r="I17" s="3"/>
      <c r="J17" s="3"/>
      <c r="K17" s="3"/>
    </row>
    <row r="18" spans="1:11" x14ac:dyDescent="0.2">
      <c r="F18" s="3"/>
      <c r="G18" s="3"/>
      <c r="H18" s="3"/>
      <c r="I18" s="3"/>
      <c r="J18" s="3"/>
      <c r="K18" s="3"/>
    </row>
    <row r="19" spans="1:11" x14ac:dyDescent="0.2">
      <c r="A19" s="1" t="s">
        <v>214</v>
      </c>
      <c r="F19" s="3"/>
      <c r="G19" s="3"/>
      <c r="H19" s="3"/>
      <c r="I19" s="3"/>
      <c r="J19" s="3"/>
      <c r="K19" s="3"/>
    </row>
    <row r="20" spans="1:11" x14ac:dyDescent="0.2">
      <c r="F20" s="3"/>
      <c r="G20" s="3"/>
      <c r="H20" s="3"/>
      <c r="I20" s="3"/>
      <c r="J20" s="3"/>
      <c r="K20" s="3"/>
    </row>
    <row r="21" spans="1:11" x14ac:dyDescent="0.2">
      <c r="A21" s="1" t="s">
        <v>102</v>
      </c>
      <c r="F21" s="3"/>
      <c r="G21" s="3"/>
      <c r="H21" s="3"/>
      <c r="I21" s="3"/>
      <c r="J21" s="3"/>
      <c r="K21" s="3"/>
    </row>
    <row r="22" spans="1:11" x14ac:dyDescent="0.2">
      <c r="F22" s="3"/>
      <c r="G22" s="3"/>
      <c r="H22" s="3"/>
      <c r="I22" s="3"/>
      <c r="J22" s="3"/>
      <c r="K22" s="3"/>
    </row>
    <row r="23" spans="1:11" x14ac:dyDescent="0.2">
      <c r="F23" s="3"/>
      <c r="G23" s="3"/>
      <c r="H23" s="3"/>
      <c r="I23" s="3"/>
      <c r="J23" s="3"/>
      <c r="K23" s="3"/>
    </row>
    <row r="24" spans="1:1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1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1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 spans="1:1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 spans="1:1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 spans="1:1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</row>
    <row r="39" spans="1:1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1" x14ac:dyDescent="0.2"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1" x14ac:dyDescent="0.2">
      <c r="B43" s="3"/>
      <c r="C43" s="3"/>
      <c r="D43" s="3"/>
      <c r="E43" s="3"/>
      <c r="F43" s="3"/>
      <c r="G43" s="3"/>
      <c r="H43" s="3"/>
      <c r="I43" s="3"/>
      <c r="J43" s="3"/>
      <c r="K43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"/>
  <sheetViews>
    <sheetView workbookViewId="0"/>
  </sheetViews>
  <sheetFormatPr baseColWidth="10" defaultRowHeight="15" x14ac:dyDescent="0.25"/>
  <cols>
    <col min="1" max="7" width="8.140625" style="1" customWidth="1"/>
  </cols>
  <sheetData>
    <row r="1" spans="1:23" x14ac:dyDescent="0.25">
      <c r="A1" s="1" t="s">
        <v>66</v>
      </c>
    </row>
    <row r="2" spans="1:23" x14ac:dyDescent="0.25">
      <c r="A2" s="1" t="s">
        <v>67</v>
      </c>
    </row>
    <row r="3" spans="1:23" x14ac:dyDescent="0.25">
      <c r="A3" s="1" t="s">
        <v>226</v>
      </c>
    </row>
    <row r="4" spans="1:23" x14ac:dyDescent="0.25">
      <c r="I4" s="1"/>
      <c r="J4" s="1"/>
      <c r="K4" s="1"/>
      <c r="L4" s="1"/>
      <c r="M4" s="1"/>
      <c r="N4" s="1"/>
      <c r="O4" s="1"/>
    </row>
    <row r="5" spans="1:23" x14ac:dyDescent="0.25">
      <c r="A5" s="1" t="s">
        <v>30</v>
      </c>
      <c r="B5" s="1" t="s">
        <v>31</v>
      </c>
      <c r="C5" s="1" t="s">
        <v>32</v>
      </c>
      <c r="D5" s="1" t="s">
        <v>33</v>
      </c>
      <c r="E5" s="1" t="s">
        <v>34</v>
      </c>
      <c r="F5" s="1" t="s">
        <v>35</v>
      </c>
      <c r="G5" s="1" t="s">
        <v>36</v>
      </c>
      <c r="I5" s="1"/>
      <c r="J5" s="1" t="s">
        <v>215</v>
      </c>
      <c r="K5" s="1" t="s">
        <v>47</v>
      </c>
      <c r="L5" s="1" t="s">
        <v>105</v>
      </c>
      <c r="M5" s="1" t="s">
        <v>48</v>
      </c>
      <c r="N5" s="1" t="s">
        <v>49</v>
      </c>
      <c r="O5" s="1" t="s">
        <v>106</v>
      </c>
      <c r="P5" s="1" t="s">
        <v>50</v>
      </c>
    </row>
    <row r="6" spans="1:23" x14ac:dyDescent="0.25"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5">
      <c r="A7" s="4" t="s">
        <v>37</v>
      </c>
      <c r="B7" s="12">
        <v>83</v>
      </c>
      <c r="C7" s="4" t="s">
        <v>38</v>
      </c>
      <c r="D7" s="4">
        <v>17.723659999999999</v>
      </c>
      <c r="E7" s="4">
        <v>3</v>
      </c>
      <c r="F7" s="4">
        <v>-29.447320000000001</v>
      </c>
      <c r="G7" s="4">
        <v>-22.190799999999999</v>
      </c>
      <c r="I7" s="1"/>
      <c r="J7" s="1" t="s">
        <v>6</v>
      </c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25">
      <c r="A8" s="4" t="s">
        <v>39</v>
      </c>
      <c r="B8" s="12">
        <v>83</v>
      </c>
      <c r="C8" s="4" t="s">
        <v>38</v>
      </c>
      <c r="D8" s="4">
        <v>19.48874</v>
      </c>
      <c r="E8" s="4">
        <v>3</v>
      </c>
      <c r="F8" s="4">
        <v>-32.97748</v>
      </c>
      <c r="G8" s="4">
        <v>-25.720960000000002</v>
      </c>
      <c r="I8" s="1"/>
      <c r="J8" s="1" t="s">
        <v>51</v>
      </c>
      <c r="K8" s="4">
        <v>1.6773799999999998E-2</v>
      </c>
      <c r="L8" s="4">
        <v>5.8557000000000001E-3</v>
      </c>
      <c r="M8" s="4">
        <v>2.86</v>
      </c>
      <c r="N8" s="4">
        <v>4.0000000000000001E-3</v>
      </c>
      <c r="O8" s="4">
        <v>5.2967999999999999E-3</v>
      </c>
      <c r="P8" s="4">
        <v>2.82507E-2</v>
      </c>
      <c r="Q8" s="1"/>
      <c r="R8" s="1"/>
      <c r="S8" s="1"/>
      <c r="T8" s="1"/>
      <c r="U8" s="1"/>
      <c r="V8" s="1"/>
      <c r="W8" s="1"/>
    </row>
    <row r="9" spans="1:23" x14ac:dyDescent="0.25">
      <c r="A9" s="4" t="s">
        <v>40</v>
      </c>
      <c r="B9" s="12">
        <v>83</v>
      </c>
      <c r="C9" s="4" t="s">
        <v>38</v>
      </c>
      <c r="D9" s="4">
        <v>22.772539999999999</v>
      </c>
      <c r="E9" s="4">
        <v>4</v>
      </c>
      <c r="F9" s="4">
        <v>-37.545079999999999</v>
      </c>
      <c r="G9" s="4">
        <v>-27.869720000000001</v>
      </c>
      <c r="I9" s="1"/>
      <c r="J9" s="1"/>
      <c r="K9" s="4"/>
      <c r="L9" s="4"/>
      <c r="M9" s="4"/>
      <c r="N9" s="4"/>
      <c r="O9" s="4"/>
      <c r="P9" s="4"/>
      <c r="Q9" s="1"/>
      <c r="R9" s="1"/>
      <c r="S9" s="1"/>
      <c r="T9" s="1"/>
      <c r="U9" s="1"/>
      <c r="V9" s="1"/>
      <c r="W9" s="1"/>
    </row>
    <row r="10" spans="1:23" x14ac:dyDescent="0.25">
      <c r="A10" s="4" t="s">
        <v>41</v>
      </c>
      <c r="B10" s="12">
        <v>83</v>
      </c>
      <c r="C10" s="4" t="s">
        <v>38</v>
      </c>
      <c r="D10" s="4">
        <v>18.551469999999998</v>
      </c>
      <c r="E10" s="4">
        <v>4</v>
      </c>
      <c r="F10" s="4">
        <v>-29.10294</v>
      </c>
      <c r="G10" s="4">
        <v>-19.427579999999999</v>
      </c>
      <c r="I10" s="1"/>
      <c r="J10" s="1" t="s">
        <v>52</v>
      </c>
      <c r="K10" s="4"/>
      <c r="L10" s="4"/>
      <c r="M10" s="4"/>
      <c r="N10" s="4"/>
      <c r="O10" s="4"/>
      <c r="P10" s="4"/>
      <c r="Q10" s="1"/>
      <c r="R10" s="1"/>
      <c r="S10" s="1"/>
      <c r="T10" s="1"/>
      <c r="U10" s="1"/>
      <c r="V10" s="1"/>
      <c r="W10" s="1"/>
    </row>
    <row r="11" spans="1:23" x14ac:dyDescent="0.25">
      <c r="A11" s="4" t="s">
        <v>42</v>
      </c>
      <c r="B11" s="12">
        <v>83</v>
      </c>
      <c r="C11" s="4" t="s">
        <v>38</v>
      </c>
      <c r="D11" s="4">
        <v>21.728190000000001</v>
      </c>
      <c r="E11" s="4">
        <v>4</v>
      </c>
      <c r="F11" s="4">
        <v>-35.456380000000003</v>
      </c>
      <c r="G11" s="4">
        <v>-25.781020000000002</v>
      </c>
      <c r="I11" s="1"/>
      <c r="J11" s="1" t="s">
        <v>97</v>
      </c>
      <c r="K11" s="4"/>
      <c r="L11" s="4"/>
      <c r="M11" s="4"/>
      <c r="N11" s="4"/>
      <c r="O11" s="4"/>
      <c r="P11" s="4"/>
      <c r="Q11" s="1"/>
      <c r="R11" s="1"/>
      <c r="S11" s="1"/>
      <c r="T11" s="1"/>
      <c r="U11" s="1"/>
      <c r="V11" s="1"/>
      <c r="W11" s="1"/>
    </row>
    <row r="12" spans="1:23" x14ac:dyDescent="0.25">
      <c r="A12" s="4" t="s">
        <v>43</v>
      </c>
      <c r="B12" s="12">
        <v>83</v>
      </c>
      <c r="C12" s="4" t="s">
        <v>38</v>
      </c>
      <c r="D12" s="4">
        <v>22.786819999999999</v>
      </c>
      <c r="E12" s="4">
        <v>5</v>
      </c>
      <c r="F12" s="4">
        <v>-35.573639999999997</v>
      </c>
      <c r="G12" s="4">
        <v>-23.47944</v>
      </c>
      <c r="I12" s="1"/>
      <c r="J12" s="1" t="s">
        <v>53</v>
      </c>
      <c r="K12" s="4">
        <v>-0.47303770000000001</v>
      </c>
      <c r="L12" s="4">
        <v>0.1121442</v>
      </c>
      <c r="M12" s="4">
        <v>-4.22</v>
      </c>
      <c r="N12" s="4">
        <v>0</v>
      </c>
      <c r="O12" s="4">
        <v>-0.69283620000000001</v>
      </c>
      <c r="P12" s="4">
        <v>-0.25323909999999999</v>
      </c>
      <c r="Q12" s="1"/>
      <c r="R12" s="1"/>
      <c r="S12" s="1"/>
      <c r="T12" s="1"/>
      <c r="U12" s="1"/>
      <c r="V12" s="1"/>
      <c r="W12" s="1"/>
    </row>
    <row r="13" spans="1:23" x14ac:dyDescent="0.25">
      <c r="A13" s="4" t="s">
        <v>44</v>
      </c>
      <c r="B13" s="12">
        <v>83</v>
      </c>
      <c r="C13" s="4" t="s">
        <v>38</v>
      </c>
      <c r="D13" s="4">
        <v>22.782489999999999</v>
      </c>
      <c r="E13" s="4">
        <v>5</v>
      </c>
      <c r="F13" s="4">
        <v>-35.564970000000002</v>
      </c>
      <c r="G13" s="4">
        <v>-23.470770000000002</v>
      </c>
      <c r="I13" s="1"/>
      <c r="J13" s="1" t="s">
        <v>216</v>
      </c>
      <c r="K13" s="4">
        <v>-0.36449140000000002</v>
      </c>
      <c r="L13" s="4">
        <v>0.1605692</v>
      </c>
      <c r="M13" s="4">
        <v>-2.27</v>
      </c>
      <c r="N13" s="4">
        <v>2.3E-2</v>
      </c>
      <c r="O13" s="4">
        <v>-0.67920119999999995</v>
      </c>
      <c r="P13" s="4">
        <v>-4.9781600000000002E-2</v>
      </c>
      <c r="Q13" s="1"/>
      <c r="R13" s="1"/>
      <c r="S13" s="1"/>
      <c r="T13" s="1"/>
      <c r="U13" s="1"/>
      <c r="V13" s="1"/>
      <c r="W13" s="1"/>
    </row>
    <row r="14" spans="1:23" x14ac:dyDescent="0.25">
      <c r="A14" s="19" t="s">
        <v>45</v>
      </c>
      <c r="B14" s="17">
        <v>83</v>
      </c>
      <c r="C14" s="19" t="s">
        <v>38</v>
      </c>
      <c r="D14" s="19">
        <v>36.117049999999999</v>
      </c>
      <c r="E14" s="19">
        <v>14</v>
      </c>
      <c r="F14" s="19">
        <v>-44.234099999999998</v>
      </c>
      <c r="G14" s="19">
        <v>-10.370340000000001</v>
      </c>
      <c r="I14" s="1"/>
      <c r="J14" s="1" t="s">
        <v>217</v>
      </c>
      <c r="K14" s="4">
        <v>-0.32369019999999998</v>
      </c>
      <c r="L14" s="4">
        <v>0.16501350000000001</v>
      </c>
      <c r="M14" s="4">
        <v>-1.96</v>
      </c>
      <c r="N14" s="4">
        <v>0.05</v>
      </c>
      <c r="O14" s="4">
        <v>-0.64711070000000004</v>
      </c>
      <c r="P14" s="4">
        <v>-2.697E-4</v>
      </c>
      <c r="Q14" s="1"/>
      <c r="R14" s="1"/>
      <c r="S14" s="1"/>
      <c r="T14" s="1"/>
      <c r="U14" s="1"/>
      <c r="V14" s="1"/>
      <c r="W14" s="1"/>
    </row>
    <row r="15" spans="1:23" x14ac:dyDescent="0.25">
      <c r="A15" s="4" t="s">
        <v>46</v>
      </c>
      <c r="B15" s="12">
        <v>83</v>
      </c>
      <c r="C15" s="4" t="s">
        <v>38</v>
      </c>
      <c r="D15" s="4">
        <v>32.37567</v>
      </c>
      <c r="E15" s="4">
        <v>14</v>
      </c>
      <c r="F15" s="4">
        <v>-36.751339999999999</v>
      </c>
      <c r="G15" s="4">
        <v>-2.8875709999999999</v>
      </c>
      <c r="I15" s="1"/>
      <c r="J15" s="1" t="s">
        <v>218</v>
      </c>
      <c r="K15" s="4">
        <v>-0.2517105</v>
      </c>
      <c r="L15" s="4">
        <v>0.17221919999999999</v>
      </c>
      <c r="M15" s="4">
        <v>-1.46</v>
      </c>
      <c r="N15" s="4">
        <v>0.14399999999999999</v>
      </c>
      <c r="O15" s="4">
        <v>-0.5892539</v>
      </c>
      <c r="P15" s="4">
        <v>8.5832800000000001E-2</v>
      </c>
      <c r="Q15" s="1"/>
      <c r="R15" s="1"/>
      <c r="S15" s="1"/>
      <c r="T15" s="1"/>
      <c r="U15" s="1"/>
      <c r="V15" s="1"/>
      <c r="W15" s="1"/>
    </row>
    <row r="16" spans="1:23" x14ac:dyDescent="0.25">
      <c r="A16" s="4"/>
      <c r="B16" s="12"/>
      <c r="C16" s="4"/>
      <c r="D16" s="4"/>
      <c r="E16" s="4"/>
      <c r="F16" s="4"/>
      <c r="G16" s="4"/>
      <c r="I16" s="1"/>
      <c r="J16" s="1" t="s">
        <v>219</v>
      </c>
      <c r="K16" s="4">
        <v>-0.3303566</v>
      </c>
      <c r="L16" s="4">
        <v>0.1645105</v>
      </c>
      <c r="M16" s="4">
        <v>-2.0099999999999998</v>
      </c>
      <c r="N16" s="4">
        <v>4.4999999999999998E-2</v>
      </c>
      <c r="O16" s="4">
        <v>-0.65279129999999996</v>
      </c>
      <c r="P16" s="4">
        <v>-7.9219000000000008E-3</v>
      </c>
      <c r="Q16" s="1"/>
      <c r="R16" s="1"/>
      <c r="S16" s="1"/>
      <c r="T16" s="1"/>
      <c r="U16" s="1"/>
      <c r="V16" s="1"/>
      <c r="W16" s="1"/>
    </row>
    <row r="17" spans="1:16" x14ac:dyDescent="0.25">
      <c r="I17" s="1"/>
      <c r="J17" s="1" t="s">
        <v>220</v>
      </c>
      <c r="K17" s="4">
        <v>-0.13249150000000001</v>
      </c>
      <c r="L17" s="4">
        <v>0.1398546</v>
      </c>
      <c r="M17" s="4">
        <v>-0.95</v>
      </c>
      <c r="N17" s="4">
        <v>0.34300000000000003</v>
      </c>
      <c r="O17" s="4">
        <v>-0.4066015</v>
      </c>
      <c r="P17" s="4">
        <v>0.14161850000000001</v>
      </c>
    </row>
    <row r="18" spans="1:16" x14ac:dyDescent="0.25">
      <c r="I18" s="1"/>
      <c r="J18" s="1" t="s">
        <v>221</v>
      </c>
      <c r="K18" s="4">
        <v>-0.3885131</v>
      </c>
      <c r="L18" s="4">
        <v>0.1443054</v>
      </c>
      <c r="M18" s="4">
        <v>-2.69</v>
      </c>
      <c r="N18" s="4">
        <v>7.0000000000000001E-3</v>
      </c>
      <c r="O18" s="4">
        <v>-0.67134640000000001</v>
      </c>
      <c r="P18" s="4">
        <v>-0.1056797</v>
      </c>
    </row>
    <row r="19" spans="1:16" x14ac:dyDescent="0.25">
      <c r="A19" s="1" t="s">
        <v>97</v>
      </c>
      <c r="B19" s="1">
        <v>12</v>
      </c>
      <c r="I19" s="1"/>
      <c r="J19" s="1" t="s">
        <v>222</v>
      </c>
      <c r="K19" s="4">
        <v>-0.23682639999999999</v>
      </c>
      <c r="L19" s="4">
        <v>0.14906639999999999</v>
      </c>
      <c r="M19" s="4">
        <v>-1.59</v>
      </c>
      <c r="N19" s="4">
        <v>0.112</v>
      </c>
      <c r="O19" s="4">
        <v>-0.52899119999999999</v>
      </c>
      <c r="P19" s="4">
        <v>5.53383E-2</v>
      </c>
    </row>
    <row r="20" spans="1:16" x14ac:dyDescent="0.25">
      <c r="A20" s="1" t="s">
        <v>103</v>
      </c>
      <c r="B20" s="1">
        <v>1</v>
      </c>
      <c r="I20" s="1"/>
      <c r="J20" s="1" t="s">
        <v>223</v>
      </c>
      <c r="K20" s="4">
        <v>-0.33541189999999999</v>
      </c>
      <c r="L20" s="4">
        <v>0.133628</v>
      </c>
      <c r="M20" s="4">
        <v>-2.5099999999999998</v>
      </c>
      <c r="N20" s="4">
        <v>1.2E-2</v>
      </c>
      <c r="O20" s="4">
        <v>-0.59731800000000002</v>
      </c>
      <c r="P20" s="4">
        <v>-7.3505799999999996E-2</v>
      </c>
    </row>
    <row r="21" spans="1:16" x14ac:dyDescent="0.25">
      <c r="A21" s="1" t="s">
        <v>104</v>
      </c>
      <c r="B21" s="1">
        <v>0</v>
      </c>
      <c r="I21" s="1"/>
      <c r="J21" s="1" t="s">
        <v>224</v>
      </c>
      <c r="K21" s="4">
        <v>-0.35867969999999999</v>
      </c>
      <c r="L21" s="4">
        <v>0.17432139999999999</v>
      </c>
      <c r="M21" s="4">
        <v>-2.06</v>
      </c>
      <c r="N21" s="4">
        <v>0.04</v>
      </c>
      <c r="O21" s="4">
        <v>-0.70034339999999995</v>
      </c>
      <c r="P21" s="4">
        <v>-1.7016E-2</v>
      </c>
    </row>
    <row r="22" spans="1:16" x14ac:dyDescent="0.25">
      <c r="I22" s="1"/>
      <c r="J22" s="1" t="s">
        <v>225</v>
      </c>
      <c r="K22" s="4">
        <v>-3.1312399999999997E-2</v>
      </c>
      <c r="L22" s="4">
        <v>0.13090360000000001</v>
      </c>
      <c r="M22" s="4">
        <v>-0.24</v>
      </c>
      <c r="N22" s="4">
        <v>0.81100000000000005</v>
      </c>
      <c r="O22" s="4">
        <v>-0.28787879999999999</v>
      </c>
      <c r="P22" s="4">
        <v>0.22525400000000001</v>
      </c>
    </row>
    <row r="23" spans="1:16" x14ac:dyDescent="0.25">
      <c r="I23" s="1"/>
      <c r="J23" s="1" t="s">
        <v>54</v>
      </c>
      <c r="K23" s="4">
        <v>0.2671288</v>
      </c>
      <c r="L23" s="4">
        <v>0.11719060000000001</v>
      </c>
      <c r="M23" s="4">
        <v>2.2799999999999998</v>
      </c>
      <c r="N23" s="4">
        <v>2.3E-2</v>
      </c>
      <c r="O23" s="4">
        <v>3.7439399999999998E-2</v>
      </c>
      <c r="P23" s="4">
        <v>0.49681829999999999</v>
      </c>
    </row>
    <row r="24" spans="1:16" x14ac:dyDescent="0.25">
      <c r="I24" s="1"/>
      <c r="J24" s="1"/>
      <c r="K24" s="4"/>
      <c r="L24" s="4"/>
      <c r="M24" s="4"/>
      <c r="N24" s="4"/>
      <c r="O24" s="4"/>
      <c r="P24" s="4"/>
    </row>
    <row r="25" spans="1:16" x14ac:dyDescent="0.25">
      <c r="I25" s="1"/>
      <c r="J25" s="1" t="s">
        <v>55</v>
      </c>
      <c r="K25" s="4">
        <v>0.15187300000000001</v>
      </c>
      <c r="L25" s="4">
        <v>1.57945E-2</v>
      </c>
      <c r="M25" s="4">
        <v>9.6199999999999992</v>
      </c>
      <c r="N25" s="4">
        <v>0</v>
      </c>
      <c r="O25" s="4">
        <v>0.12091639999999999</v>
      </c>
      <c r="P25" s="4">
        <v>0.18282970000000001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3"/>
  <sheetViews>
    <sheetView workbookViewId="0"/>
  </sheetViews>
  <sheetFormatPr baseColWidth="10" defaultRowHeight="12.75" x14ac:dyDescent="0.2"/>
  <cols>
    <col min="1" max="16384" width="11.42578125" style="1"/>
  </cols>
  <sheetData>
    <row r="1" spans="1:7" x14ac:dyDescent="0.2">
      <c r="A1" s="1" t="s">
        <v>107</v>
      </c>
    </row>
    <row r="2" spans="1:7" x14ac:dyDescent="0.2">
      <c r="A2" s="1" t="s">
        <v>96</v>
      </c>
    </row>
    <row r="3" spans="1:7" x14ac:dyDescent="0.2">
      <c r="A3" s="1" t="s">
        <v>68</v>
      </c>
    </row>
    <row r="6" spans="1:7" x14ac:dyDescent="0.2">
      <c r="A6" s="4"/>
      <c r="B6" s="4"/>
    </row>
    <row r="7" spans="1:7" x14ac:dyDescent="0.2">
      <c r="A7" s="4"/>
      <c r="B7" s="4" t="s">
        <v>47</v>
      </c>
      <c r="C7" s="1" t="s">
        <v>105</v>
      </c>
      <c r="D7" s="1" t="s">
        <v>48</v>
      </c>
      <c r="E7" s="1" t="s">
        <v>49</v>
      </c>
      <c r="F7" s="1" t="s">
        <v>106</v>
      </c>
      <c r="G7" s="1" t="s">
        <v>50</v>
      </c>
    </row>
    <row r="8" spans="1:7" x14ac:dyDescent="0.2">
      <c r="A8" s="4"/>
      <c r="B8" s="4"/>
    </row>
    <row r="9" spans="1:7" x14ac:dyDescent="0.2">
      <c r="A9" s="4" t="s">
        <v>6</v>
      </c>
      <c r="B9" s="4"/>
    </row>
    <row r="10" spans="1:7" x14ac:dyDescent="0.2">
      <c r="A10" s="4" t="s">
        <v>6</v>
      </c>
      <c r="B10" s="4"/>
      <c r="C10" s="4"/>
      <c r="D10" s="4"/>
      <c r="E10" s="4"/>
      <c r="F10" s="4"/>
      <c r="G10" s="4"/>
    </row>
    <row r="11" spans="1:7" x14ac:dyDescent="0.2">
      <c r="A11" s="4" t="s">
        <v>54</v>
      </c>
      <c r="B11" s="4">
        <v>0.42410700000000001</v>
      </c>
      <c r="C11" s="4">
        <v>0.29355120000000001</v>
      </c>
      <c r="D11" s="4">
        <v>1.44</v>
      </c>
      <c r="E11" s="4">
        <v>0.14899999999999999</v>
      </c>
      <c r="F11" s="4">
        <v>-0.15124280000000001</v>
      </c>
      <c r="G11" s="4">
        <v>0.99945669999999998</v>
      </c>
    </row>
    <row r="12" spans="1:7" x14ac:dyDescent="0.2">
      <c r="A12" s="4"/>
      <c r="B12" s="4"/>
      <c r="C12" s="4"/>
      <c r="D12" s="4"/>
      <c r="E12" s="4"/>
      <c r="F12" s="4"/>
      <c r="G12" s="4"/>
    </row>
    <row r="13" spans="1:7" x14ac:dyDescent="0.2">
      <c r="A13" s="4" t="s">
        <v>125</v>
      </c>
      <c r="B13" s="4"/>
      <c r="C13" s="4"/>
      <c r="D13" s="4"/>
      <c r="E13" s="4"/>
      <c r="F13" s="4"/>
      <c r="G13" s="4"/>
    </row>
    <row r="14" spans="1:7" x14ac:dyDescent="0.2">
      <c r="A14" s="4" t="s">
        <v>54</v>
      </c>
      <c r="B14" s="4">
        <v>-3.8897300000000003E-2</v>
      </c>
      <c r="C14" s="4">
        <v>2.1517819999999999</v>
      </c>
      <c r="D14" s="4">
        <v>-0.02</v>
      </c>
      <c r="E14" s="4">
        <v>0.98599999999999999</v>
      </c>
      <c r="F14" s="4">
        <v>-4.2563129999999996</v>
      </c>
      <c r="G14" s="4">
        <v>4.1785180000000004</v>
      </c>
    </row>
    <row r="15" spans="1:7" x14ac:dyDescent="0.2">
      <c r="A15" s="4"/>
      <c r="B15" s="4"/>
      <c r="C15" s="4"/>
      <c r="D15" s="4"/>
      <c r="E15" s="4"/>
      <c r="F15" s="4"/>
      <c r="G15" s="4"/>
    </row>
    <row r="16" spans="1:7" x14ac:dyDescent="0.2">
      <c r="A16" s="4" t="s">
        <v>12</v>
      </c>
      <c r="B16" s="4"/>
      <c r="C16" s="4"/>
      <c r="D16" s="4"/>
      <c r="E16" s="4"/>
      <c r="F16" s="4"/>
      <c r="G16" s="4"/>
    </row>
    <row r="17" spans="1:7" x14ac:dyDescent="0.2">
      <c r="A17" s="4" t="s">
        <v>54</v>
      </c>
      <c r="B17" s="4">
        <v>-0.23542569999999999</v>
      </c>
      <c r="C17" s="4">
        <v>0.35061350000000002</v>
      </c>
      <c r="D17" s="4">
        <v>-0.67</v>
      </c>
      <c r="E17" s="4">
        <v>0.502</v>
      </c>
      <c r="F17" s="4">
        <v>-0.92261559999999998</v>
      </c>
      <c r="G17" s="4">
        <v>0.4517642</v>
      </c>
    </row>
    <row r="18" spans="1:7" x14ac:dyDescent="0.2">
      <c r="A18" s="4"/>
      <c r="B18" s="4"/>
      <c r="C18" s="4"/>
      <c r="D18" s="4"/>
      <c r="E18" s="4"/>
      <c r="F18" s="4"/>
      <c r="G18" s="4"/>
    </row>
    <row r="19" spans="1:7" x14ac:dyDescent="0.2">
      <c r="A19" s="4" t="s">
        <v>56</v>
      </c>
      <c r="B19" s="4"/>
      <c r="C19" s="4"/>
      <c r="D19" s="4"/>
      <c r="E19" s="4"/>
      <c r="F19" s="4"/>
      <c r="G19" s="4"/>
    </row>
    <row r="20" spans="1:7" x14ac:dyDescent="0.2">
      <c r="A20" s="4" t="s">
        <v>54</v>
      </c>
      <c r="B20" s="4">
        <v>-0.26694479999999998</v>
      </c>
      <c r="C20" s="4">
        <v>0.25283280000000002</v>
      </c>
      <c r="D20" s="4">
        <v>-1.06</v>
      </c>
      <c r="E20" s="4">
        <v>0.29099999999999998</v>
      </c>
      <c r="F20" s="4">
        <v>-0.7624881</v>
      </c>
      <c r="G20" s="4">
        <v>0.22859840000000001</v>
      </c>
    </row>
    <row r="21" spans="1:7" x14ac:dyDescent="0.2">
      <c r="A21" s="4"/>
      <c r="B21" s="4"/>
      <c r="C21" s="4"/>
      <c r="D21" s="4"/>
      <c r="E21" s="4"/>
      <c r="F21" s="4"/>
      <c r="G21" s="4"/>
    </row>
    <row r="22" spans="1:7" x14ac:dyDescent="0.2">
      <c r="A22" s="4" t="s">
        <v>21</v>
      </c>
      <c r="B22" s="4"/>
      <c r="C22" s="4"/>
      <c r="D22" s="4"/>
      <c r="E22" s="4"/>
      <c r="F22" s="4"/>
      <c r="G22" s="4"/>
    </row>
    <row r="23" spans="1:7" x14ac:dyDescent="0.2">
      <c r="A23" s="4" t="s">
        <v>54</v>
      </c>
      <c r="B23" s="4">
        <v>-0.13918230000000001</v>
      </c>
      <c r="C23" s="4">
        <v>8.5639499999999993E-2</v>
      </c>
      <c r="D23" s="4">
        <v>-1.63</v>
      </c>
      <c r="E23" s="4">
        <v>0.104</v>
      </c>
      <c r="F23" s="4">
        <v>-0.30703269999999999</v>
      </c>
      <c r="G23" s="4">
        <v>2.8667999999999999E-2</v>
      </c>
    </row>
    <row r="24" spans="1:7" x14ac:dyDescent="0.2">
      <c r="A24" s="4"/>
      <c r="B24" s="4"/>
      <c r="C24" s="4"/>
      <c r="D24" s="4"/>
      <c r="E24" s="4"/>
      <c r="F24" s="4"/>
      <c r="G24" s="4"/>
    </row>
    <row r="25" spans="1:7" x14ac:dyDescent="0.2">
      <c r="A25" s="4" t="s">
        <v>22</v>
      </c>
      <c r="B25" s="4"/>
      <c r="C25" s="4"/>
      <c r="D25" s="4"/>
      <c r="E25" s="4"/>
      <c r="F25" s="4"/>
      <c r="G25" s="4"/>
    </row>
    <row r="26" spans="1:7" x14ac:dyDescent="0.2">
      <c r="A26" s="4" t="s">
        <v>54</v>
      </c>
      <c r="B26" s="4">
        <v>-0.2903348</v>
      </c>
      <c r="C26" s="4">
        <v>2.7732420000000002</v>
      </c>
      <c r="D26" s="4">
        <v>-0.1</v>
      </c>
      <c r="E26" s="4">
        <v>0.91700000000000004</v>
      </c>
      <c r="F26" s="4">
        <v>-5.7257889999999998</v>
      </c>
      <c r="G26" s="4">
        <v>5.1451200000000004</v>
      </c>
    </row>
    <row r="27" spans="1:7" x14ac:dyDescent="0.2">
      <c r="A27" s="4"/>
      <c r="B27" s="4"/>
      <c r="C27" s="4"/>
      <c r="D27" s="4"/>
      <c r="E27" s="4"/>
      <c r="F27" s="4"/>
      <c r="G27" s="4"/>
    </row>
    <row r="28" spans="1:7" x14ac:dyDescent="0.2">
      <c r="A28" s="4" t="s">
        <v>51</v>
      </c>
      <c r="B28" s="4">
        <v>6.7080510000000002</v>
      </c>
      <c r="C28" s="4">
        <v>42.513480000000001</v>
      </c>
      <c r="D28" s="4">
        <v>0.16</v>
      </c>
      <c r="E28" s="4">
        <v>0.875</v>
      </c>
      <c r="F28" s="4">
        <v>-76.616839999999996</v>
      </c>
      <c r="G28" s="4">
        <v>90.03295</v>
      </c>
    </row>
    <row r="29" spans="1:7" x14ac:dyDescent="0.2">
      <c r="A29" s="4"/>
      <c r="B29" s="4"/>
      <c r="C29" s="4"/>
      <c r="D29" s="4"/>
      <c r="E29" s="4"/>
      <c r="F29" s="4"/>
      <c r="G29" s="4"/>
    </row>
    <row r="30" spans="1:7" x14ac:dyDescent="0.2">
      <c r="A30" s="4" t="s">
        <v>125</v>
      </c>
      <c r="B30" s="4"/>
      <c r="C30" s="4"/>
      <c r="D30" s="4"/>
      <c r="E30" s="4"/>
      <c r="F30" s="4"/>
      <c r="G30" s="4"/>
    </row>
    <row r="31" spans="1:7" x14ac:dyDescent="0.2">
      <c r="A31" s="4" t="s">
        <v>6</v>
      </c>
      <c r="B31" s="4"/>
      <c r="C31" s="4"/>
      <c r="D31" s="4"/>
      <c r="E31" s="4"/>
      <c r="F31" s="4"/>
      <c r="G31" s="4"/>
    </row>
    <row r="32" spans="1:7" x14ac:dyDescent="0.2">
      <c r="A32" s="4" t="s">
        <v>54</v>
      </c>
      <c r="B32" s="4">
        <v>-2.2992200000000001E-2</v>
      </c>
      <c r="C32" s="4">
        <v>1.6944399999999998E-2</v>
      </c>
      <c r="D32" s="4">
        <v>-1.36</v>
      </c>
      <c r="E32" s="4">
        <v>0.17499999999999999</v>
      </c>
      <c r="F32" s="4">
        <v>-5.6202599999999998E-2</v>
      </c>
      <c r="G32" s="4">
        <v>1.0218100000000001E-2</v>
      </c>
    </row>
    <row r="33" spans="1:7" x14ac:dyDescent="0.2">
      <c r="A33" s="4"/>
      <c r="B33" s="4"/>
      <c r="C33" s="4"/>
      <c r="D33" s="4"/>
      <c r="E33" s="4"/>
      <c r="F33" s="4"/>
      <c r="G33" s="4"/>
    </row>
    <row r="34" spans="1:7" x14ac:dyDescent="0.2">
      <c r="A34" s="4" t="s">
        <v>125</v>
      </c>
      <c r="B34" s="4"/>
      <c r="C34" s="4"/>
      <c r="D34" s="4"/>
      <c r="E34" s="4"/>
      <c r="F34" s="4"/>
      <c r="G34" s="4"/>
    </row>
    <row r="35" spans="1:7" x14ac:dyDescent="0.2">
      <c r="A35" s="4" t="s">
        <v>54</v>
      </c>
      <c r="B35" s="4">
        <v>-0.1299228</v>
      </c>
      <c r="C35" s="4">
        <v>0.12420539999999999</v>
      </c>
      <c r="D35" s="4">
        <v>-1.05</v>
      </c>
      <c r="E35" s="4">
        <v>0.29599999999999999</v>
      </c>
      <c r="F35" s="4">
        <v>-0.37336079999999999</v>
      </c>
      <c r="G35" s="4">
        <v>0.1135152</v>
      </c>
    </row>
    <row r="36" spans="1:7" x14ac:dyDescent="0.2">
      <c r="A36" s="4"/>
      <c r="B36" s="4"/>
      <c r="C36" s="4"/>
      <c r="D36" s="4"/>
      <c r="E36" s="4"/>
      <c r="F36" s="4"/>
      <c r="G36" s="4"/>
    </row>
    <row r="37" spans="1:7" x14ac:dyDescent="0.2">
      <c r="A37" s="4" t="s">
        <v>12</v>
      </c>
      <c r="B37" s="4"/>
      <c r="C37" s="4"/>
      <c r="D37" s="4"/>
      <c r="E37" s="4"/>
      <c r="F37" s="4"/>
      <c r="G37" s="4"/>
    </row>
    <row r="38" spans="1:7" x14ac:dyDescent="0.2">
      <c r="A38" s="4" t="s">
        <v>54</v>
      </c>
      <c r="B38" s="4">
        <v>4.7986899999999999E-2</v>
      </c>
      <c r="C38" s="4">
        <v>2.0238099999999998E-2</v>
      </c>
      <c r="D38" s="4">
        <v>2.37</v>
      </c>
      <c r="E38" s="4">
        <v>1.7999999999999999E-2</v>
      </c>
      <c r="F38" s="4">
        <v>8.3207999999999997E-3</v>
      </c>
      <c r="G38" s="4">
        <v>8.7652900000000006E-2</v>
      </c>
    </row>
    <row r="39" spans="1:7" x14ac:dyDescent="0.2">
      <c r="A39" s="4"/>
      <c r="B39" s="4"/>
      <c r="C39" s="4"/>
      <c r="D39" s="4"/>
      <c r="E39" s="4"/>
      <c r="F39" s="4"/>
      <c r="G39" s="4"/>
    </row>
    <row r="40" spans="1:7" x14ac:dyDescent="0.2">
      <c r="A40" s="4" t="s">
        <v>56</v>
      </c>
      <c r="B40" s="4"/>
      <c r="C40" s="4"/>
      <c r="D40" s="4"/>
      <c r="E40" s="4"/>
      <c r="F40" s="4"/>
      <c r="G40" s="4"/>
    </row>
    <row r="41" spans="1:7" x14ac:dyDescent="0.2">
      <c r="A41" s="4" t="s">
        <v>54</v>
      </c>
      <c r="B41" s="4">
        <v>6.4050000000000001E-3</v>
      </c>
      <c r="C41" s="4">
        <v>1.4593999999999999E-2</v>
      </c>
      <c r="D41" s="4">
        <v>0.44</v>
      </c>
      <c r="E41" s="4">
        <v>0.66100000000000003</v>
      </c>
      <c r="F41" s="4">
        <v>-2.2198699999999998E-2</v>
      </c>
      <c r="G41" s="4">
        <v>3.50088E-2</v>
      </c>
    </row>
    <row r="42" spans="1:7" x14ac:dyDescent="0.2">
      <c r="A42" s="4"/>
      <c r="B42" s="4"/>
      <c r="C42" s="4"/>
      <c r="D42" s="4"/>
      <c r="E42" s="4"/>
      <c r="F42" s="4"/>
      <c r="G42" s="4"/>
    </row>
    <row r="43" spans="1:7" x14ac:dyDescent="0.2">
      <c r="A43" s="4" t="s">
        <v>21</v>
      </c>
      <c r="B43" s="4"/>
      <c r="C43" s="4"/>
      <c r="D43" s="4"/>
      <c r="E43" s="4"/>
      <c r="F43" s="4"/>
      <c r="G43" s="4"/>
    </row>
    <row r="44" spans="1:7" x14ac:dyDescent="0.2">
      <c r="A44" s="4" t="s">
        <v>54</v>
      </c>
      <c r="B44" s="4">
        <v>-2.80819E-2</v>
      </c>
      <c r="C44" s="4">
        <v>4.9433000000000003E-3</v>
      </c>
      <c r="D44" s="4">
        <v>-5.68</v>
      </c>
      <c r="E44" s="4">
        <v>0</v>
      </c>
      <c r="F44" s="4">
        <v>-3.7770600000000001E-2</v>
      </c>
      <c r="G44" s="4">
        <v>-1.8393300000000001E-2</v>
      </c>
    </row>
    <row r="45" spans="1:7" x14ac:dyDescent="0.2">
      <c r="A45" s="4"/>
      <c r="B45" s="4"/>
      <c r="C45" s="4"/>
      <c r="D45" s="4"/>
      <c r="E45" s="4"/>
      <c r="F45" s="4"/>
      <c r="G45" s="4"/>
    </row>
    <row r="46" spans="1:7" x14ac:dyDescent="0.2">
      <c r="A46" s="4" t="s">
        <v>22</v>
      </c>
      <c r="B46" s="4"/>
      <c r="C46" s="4"/>
      <c r="D46" s="4"/>
      <c r="E46" s="4"/>
      <c r="F46" s="4"/>
      <c r="G46" s="4"/>
    </row>
    <row r="47" spans="1:7" x14ac:dyDescent="0.2">
      <c r="A47" s="4" t="s">
        <v>54</v>
      </c>
      <c r="B47" s="4">
        <v>0.4424302</v>
      </c>
      <c r="C47" s="4">
        <v>0.16007730000000001</v>
      </c>
      <c r="D47" s="4">
        <v>2.76</v>
      </c>
      <c r="E47" s="4">
        <v>6.0000000000000001E-3</v>
      </c>
      <c r="F47" s="4">
        <v>0.12868450000000001</v>
      </c>
      <c r="G47" s="4">
        <v>0.75617599999999996</v>
      </c>
    </row>
    <row r="48" spans="1:7" x14ac:dyDescent="0.2">
      <c r="A48" s="4"/>
      <c r="B48" s="4"/>
      <c r="C48" s="4"/>
      <c r="D48" s="4"/>
      <c r="E48" s="4"/>
      <c r="F48" s="4"/>
      <c r="G48" s="4"/>
    </row>
    <row r="49" spans="1:7" x14ac:dyDescent="0.2">
      <c r="A49" s="4" t="s">
        <v>51</v>
      </c>
      <c r="B49" s="4">
        <v>3.3831389999999999</v>
      </c>
      <c r="C49" s="4">
        <v>2.453967</v>
      </c>
      <c r="D49" s="4">
        <v>1.38</v>
      </c>
      <c r="E49" s="4">
        <v>0.16800000000000001</v>
      </c>
      <c r="F49" s="4">
        <v>-1.4265479999999999</v>
      </c>
      <c r="G49" s="4">
        <v>8.1928260000000002</v>
      </c>
    </row>
    <row r="50" spans="1:7" x14ac:dyDescent="0.2">
      <c r="A50" s="4"/>
      <c r="B50" s="4"/>
      <c r="C50" s="4"/>
      <c r="D50" s="4"/>
      <c r="E50" s="4"/>
      <c r="F50" s="4"/>
      <c r="G50" s="4"/>
    </row>
    <row r="51" spans="1:7" x14ac:dyDescent="0.2">
      <c r="A51" s="4" t="s">
        <v>12</v>
      </c>
      <c r="B51" s="4"/>
      <c r="C51" s="4"/>
      <c r="D51" s="4"/>
      <c r="E51" s="4"/>
      <c r="F51" s="4"/>
      <c r="G51" s="4"/>
    </row>
    <row r="52" spans="1:7" x14ac:dyDescent="0.2">
      <c r="A52" s="4" t="s">
        <v>6</v>
      </c>
      <c r="B52" s="4"/>
      <c r="C52" s="4"/>
      <c r="D52" s="4"/>
      <c r="E52" s="4"/>
      <c r="F52" s="4"/>
      <c r="G52" s="4"/>
    </row>
    <row r="53" spans="1:7" x14ac:dyDescent="0.2">
      <c r="A53" s="4" t="s">
        <v>54</v>
      </c>
      <c r="B53" s="4">
        <v>0.47465649999999998</v>
      </c>
      <c r="C53" s="4">
        <v>0.15293010000000001</v>
      </c>
      <c r="D53" s="4">
        <v>3.1</v>
      </c>
      <c r="E53" s="4">
        <v>2E-3</v>
      </c>
      <c r="F53" s="4">
        <v>0.17491899999999999</v>
      </c>
      <c r="G53" s="4">
        <v>0.77439409999999997</v>
      </c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 t="s">
        <v>125</v>
      </c>
      <c r="B55" s="4"/>
      <c r="C55" s="4"/>
      <c r="D55" s="4"/>
      <c r="E55" s="4"/>
      <c r="F55" s="4"/>
      <c r="G55" s="4"/>
    </row>
    <row r="56" spans="1:7" x14ac:dyDescent="0.2">
      <c r="A56" s="4" t="s">
        <v>54</v>
      </c>
      <c r="B56" s="4">
        <v>-0.17261499999999999</v>
      </c>
      <c r="C56" s="4">
        <v>1.121005</v>
      </c>
      <c r="D56" s="4">
        <v>-0.15</v>
      </c>
      <c r="E56" s="4">
        <v>0.878</v>
      </c>
      <c r="F56" s="4">
        <v>-2.3697439999999999</v>
      </c>
      <c r="G56" s="4">
        <v>2.0245139999999999</v>
      </c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 t="s">
        <v>12</v>
      </c>
      <c r="B58" s="4"/>
      <c r="C58" s="4"/>
      <c r="D58" s="4"/>
      <c r="E58" s="4"/>
      <c r="F58" s="4"/>
      <c r="G58" s="4"/>
    </row>
    <row r="59" spans="1:7" x14ac:dyDescent="0.2">
      <c r="A59" s="4" t="s">
        <v>54</v>
      </c>
      <c r="B59" s="4">
        <v>-0.41574680000000003</v>
      </c>
      <c r="C59" s="4">
        <v>0.18265770000000001</v>
      </c>
      <c r="D59" s="4">
        <v>-2.2799999999999998</v>
      </c>
      <c r="E59" s="4">
        <v>2.3E-2</v>
      </c>
      <c r="F59" s="4">
        <v>-0.77374920000000003</v>
      </c>
      <c r="G59" s="4">
        <v>-5.7744400000000001E-2</v>
      </c>
    </row>
    <row r="60" spans="1:7" x14ac:dyDescent="0.2">
      <c r="A60" s="4"/>
      <c r="B60" s="4"/>
      <c r="C60" s="4"/>
      <c r="D60" s="4"/>
      <c r="E60" s="4"/>
      <c r="F60" s="4"/>
      <c r="G60" s="4"/>
    </row>
    <row r="61" spans="1:7" x14ac:dyDescent="0.2">
      <c r="A61" s="4" t="s">
        <v>56</v>
      </c>
      <c r="B61" s="4"/>
      <c r="C61" s="4"/>
      <c r="D61" s="4"/>
      <c r="E61" s="4"/>
      <c r="F61" s="4"/>
      <c r="G61" s="4"/>
    </row>
    <row r="62" spans="1:7" x14ac:dyDescent="0.2">
      <c r="A62" s="4" t="s">
        <v>54</v>
      </c>
      <c r="B62" s="4">
        <v>-0.21527370000000001</v>
      </c>
      <c r="C62" s="4">
        <v>0.13171730000000001</v>
      </c>
      <c r="D62" s="4">
        <v>-1.63</v>
      </c>
      <c r="E62" s="4">
        <v>0.10199999999999999</v>
      </c>
      <c r="F62" s="4">
        <v>-0.47343479999999999</v>
      </c>
      <c r="G62" s="4">
        <v>4.2887300000000003E-2</v>
      </c>
    </row>
    <row r="63" spans="1:7" x14ac:dyDescent="0.2">
      <c r="A63" s="4"/>
      <c r="B63" s="4"/>
      <c r="C63" s="4"/>
      <c r="D63" s="4"/>
      <c r="E63" s="4"/>
      <c r="F63" s="4"/>
      <c r="G63" s="4"/>
    </row>
    <row r="64" spans="1:7" x14ac:dyDescent="0.2">
      <c r="A64" s="4" t="s">
        <v>21</v>
      </c>
      <c r="B64" s="4"/>
      <c r="C64" s="4"/>
      <c r="D64" s="4"/>
      <c r="E64" s="4"/>
      <c r="F64" s="4"/>
      <c r="G64" s="4"/>
    </row>
    <row r="65" spans="1:7" x14ac:dyDescent="0.2">
      <c r="A65" s="4" t="s">
        <v>54</v>
      </c>
      <c r="B65" s="4">
        <v>-0.1858051</v>
      </c>
      <c r="C65" s="4">
        <v>4.4615200000000001E-2</v>
      </c>
      <c r="D65" s="4">
        <v>-4.16</v>
      </c>
      <c r="E65" s="4">
        <v>0</v>
      </c>
      <c r="F65" s="4">
        <v>-0.27324939999999998</v>
      </c>
      <c r="G65" s="4">
        <v>-9.8360900000000001E-2</v>
      </c>
    </row>
    <row r="66" spans="1:7" x14ac:dyDescent="0.2">
      <c r="A66" s="4"/>
      <c r="B66" s="4"/>
      <c r="C66" s="4"/>
      <c r="D66" s="4"/>
      <c r="E66" s="4"/>
      <c r="F66" s="4"/>
      <c r="G66" s="4"/>
    </row>
    <row r="67" spans="1:7" x14ac:dyDescent="0.2">
      <c r="A67" s="4" t="s">
        <v>22</v>
      </c>
      <c r="B67" s="4"/>
      <c r="C67" s="4"/>
      <c r="D67" s="4"/>
      <c r="E67" s="4"/>
      <c r="F67" s="4"/>
      <c r="G67" s="4"/>
    </row>
    <row r="68" spans="1:7" x14ac:dyDescent="0.2">
      <c r="A68" s="4" t="s">
        <v>54</v>
      </c>
      <c r="B68" s="4">
        <v>6.699103</v>
      </c>
      <c r="C68" s="4">
        <v>1.4447639999999999</v>
      </c>
      <c r="D68" s="4">
        <v>4.6399999999999997</v>
      </c>
      <c r="E68" s="4">
        <v>0</v>
      </c>
      <c r="F68" s="4">
        <v>3.8674179999999998</v>
      </c>
      <c r="G68" s="4">
        <v>9.5307890000000004</v>
      </c>
    </row>
    <row r="69" spans="1:7" x14ac:dyDescent="0.2">
      <c r="A69" s="4"/>
      <c r="B69" s="4"/>
      <c r="C69" s="4"/>
      <c r="D69" s="4"/>
      <c r="E69" s="4"/>
      <c r="F69" s="4"/>
      <c r="G69" s="4"/>
    </row>
    <row r="70" spans="1:7" x14ac:dyDescent="0.2">
      <c r="A70" s="4" t="s">
        <v>51</v>
      </c>
      <c r="B70" s="4">
        <v>-110.0552</v>
      </c>
      <c r="C70" s="4">
        <v>22.148070000000001</v>
      </c>
      <c r="D70" s="4">
        <v>-4.97</v>
      </c>
      <c r="E70" s="4">
        <v>0</v>
      </c>
      <c r="F70" s="4">
        <v>-153.46459999999999</v>
      </c>
      <c r="G70" s="4">
        <v>-66.645750000000007</v>
      </c>
    </row>
    <row r="71" spans="1:7" x14ac:dyDescent="0.2">
      <c r="A71" s="4"/>
      <c r="B71" s="4"/>
      <c r="C71" s="4"/>
      <c r="D71" s="4"/>
      <c r="E71" s="4"/>
      <c r="F71" s="4"/>
      <c r="G71" s="4"/>
    </row>
    <row r="72" spans="1:7" x14ac:dyDescent="0.2">
      <c r="A72" s="4" t="s">
        <v>56</v>
      </c>
      <c r="B72" s="4"/>
      <c r="C72" s="4"/>
      <c r="D72" s="4"/>
      <c r="E72" s="4"/>
      <c r="F72" s="4"/>
      <c r="G72" s="4"/>
    </row>
    <row r="73" spans="1:7" x14ac:dyDescent="0.2">
      <c r="A73" s="4" t="s">
        <v>6</v>
      </c>
      <c r="B73" s="4"/>
      <c r="C73" s="4"/>
      <c r="D73" s="4"/>
      <c r="E73" s="4"/>
      <c r="F73" s="4"/>
      <c r="G73" s="4"/>
    </row>
    <row r="74" spans="1:7" x14ac:dyDescent="0.2">
      <c r="A74" s="4" t="s">
        <v>54</v>
      </c>
      <c r="B74" s="4">
        <v>0.22264429999999999</v>
      </c>
      <c r="C74" s="4">
        <v>0.31219760000000002</v>
      </c>
      <c r="D74" s="4">
        <v>0.71</v>
      </c>
      <c r="E74" s="4">
        <v>0.47599999999999998</v>
      </c>
      <c r="F74" s="4">
        <v>-0.38925169999999998</v>
      </c>
      <c r="G74" s="4">
        <v>0.83454030000000001</v>
      </c>
    </row>
    <row r="75" spans="1:7" x14ac:dyDescent="0.2">
      <c r="A75" s="4"/>
      <c r="B75" s="4"/>
      <c r="C75" s="4"/>
      <c r="D75" s="4"/>
      <c r="E75" s="4"/>
      <c r="F75" s="4"/>
      <c r="G75" s="4"/>
    </row>
    <row r="76" spans="1:7" x14ac:dyDescent="0.2">
      <c r="A76" s="4" t="s">
        <v>125</v>
      </c>
      <c r="B76" s="4"/>
      <c r="C76" s="4"/>
      <c r="D76" s="4"/>
      <c r="E76" s="4"/>
      <c r="F76" s="4"/>
      <c r="G76" s="4"/>
    </row>
    <row r="77" spans="1:7" x14ac:dyDescent="0.2">
      <c r="A77" s="4" t="s">
        <v>54</v>
      </c>
      <c r="B77" s="4">
        <v>1.529433</v>
      </c>
      <c r="C77" s="4">
        <v>2.2884630000000001</v>
      </c>
      <c r="D77" s="4">
        <v>0.67</v>
      </c>
      <c r="E77" s="4">
        <v>0.504</v>
      </c>
      <c r="F77" s="4">
        <v>-2.955873</v>
      </c>
      <c r="G77" s="4">
        <v>6.0147389999999996</v>
      </c>
    </row>
    <row r="78" spans="1:7" x14ac:dyDescent="0.2">
      <c r="A78" s="4"/>
      <c r="B78" s="4"/>
      <c r="C78" s="4"/>
      <c r="D78" s="4"/>
      <c r="E78" s="4"/>
      <c r="F78" s="4"/>
      <c r="G78" s="4"/>
    </row>
    <row r="79" spans="1:7" x14ac:dyDescent="0.2">
      <c r="A79" s="4" t="s">
        <v>12</v>
      </c>
      <c r="B79" s="4"/>
      <c r="C79" s="4"/>
      <c r="D79" s="4"/>
      <c r="E79" s="4"/>
      <c r="F79" s="4"/>
      <c r="G79" s="4"/>
    </row>
    <row r="80" spans="1:7" x14ac:dyDescent="0.2">
      <c r="A80" s="4" t="s">
        <v>54</v>
      </c>
      <c r="B80" s="4">
        <v>-4.9476100000000002E-2</v>
      </c>
      <c r="C80" s="4">
        <v>0.37288450000000001</v>
      </c>
      <c r="D80" s="4">
        <v>-0.13</v>
      </c>
      <c r="E80" s="4">
        <v>0.89400000000000002</v>
      </c>
      <c r="F80" s="4">
        <v>-0.78031629999999996</v>
      </c>
      <c r="G80" s="4">
        <v>0.68136410000000003</v>
      </c>
    </row>
    <row r="81" spans="1:7" x14ac:dyDescent="0.2">
      <c r="A81" s="4"/>
      <c r="B81" s="4"/>
      <c r="C81" s="4"/>
      <c r="D81" s="4"/>
      <c r="E81" s="4"/>
      <c r="F81" s="4"/>
      <c r="G81" s="4"/>
    </row>
    <row r="82" spans="1:7" x14ac:dyDescent="0.2">
      <c r="A82" s="4" t="s">
        <v>56</v>
      </c>
      <c r="B82" s="4"/>
      <c r="C82" s="4"/>
      <c r="D82" s="4"/>
      <c r="E82" s="4"/>
      <c r="F82" s="4"/>
      <c r="G82" s="4"/>
    </row>
    <row r="83" spans="1:7" x14ac:dyDescent="0.2">
      <c r="A83" s="4" t="s">
        <v>54</v>
      </c>
      <c r="B83" s="4">
        <v>-0.43472309999999997</v>
      </c>
      <c r="C83" s="4">
        <v>0.26889279999999999</v>
      </c>
      <c r="D83" s="4">
        <v>-1.62</v>
      </c>
      <c r="E83" s="4">
        <v>0.106</v>
      </c>
      <c r="F83" s="4">
        <v>-0.96174329999999997</v>
      </c>
      <c r="G83" s="4">
        <v>9.2297000000000004E-2</v>
      </c>
    </row>
    <row r="84" spans="1:7" x14ac:dyDescent="0.2">
      <c r="A84" s="4"/>
      <c r="B84" s="4"/>
      <c r="C84" s="4"/>
      <c r="D84" s="4"/>
      <c r="E84" s="4"/>
      <c r="F84" s="4"/>
      <c r="G84" s="4"/>
    </row>
    <row r="85" spans="1:7" x14ac:dyDescent="0.2">
      <c r="A85" s="4" t="s">
        <v>21</v>
      </c>
      <c r="B85" s="4"/>
      <c r="C85" s="4"/>
      <c r="D85" s="4"/>
      <c r="E85" s="4"/>
      <c r="F85" s="4"/>
      <c r="G85" s="4"/>
    </row>
    <row r="86" spans="1:7" x14ac:dyDescent="0.2">
      <c r="A86" s="4" t="s">
        <v>54</v>
      </c>
      <c r="B86" s="4">
        <v>-3.0719799999999998E-2</v>
      </c>
      <c r="C86" s="4">
        <v>9.1079300000000002E-2</v>
      </c>
      <c r="D86" s="4">
        <v>-0.34</v>
      </c>
      <c r="E86" s="4">
        <v>0.73599999999999999</v>
      </c>
      <c r="F86" s="4">
        <v>-0.2092319</v>
      </c>
      <c r="G86" s="4">
        <v>0.14779239999999999</v>
      </c>
    </row>
    <row r="87" spans="1:7" x14ac:dyDescent="0.2">
      <c r="A87" s="4"/>
      <c r="B87" s="4"/>
      <c r="C87" s="4"/>
      <c r="D87" s="4"/>
      <c r="E87" s="4"/>
      <c r="F87" s="4"/>
      <c r="G87" s="4"/>
    </row>
    <row r="88" spans="1:7" x14ac:dyDescent="0.2">
      <c r="A88" s="4" t="s">
        <v>22</v>
      </c>
      <c r="B88" s="4"/>
      <c r="C88" s="4"/>
      <c r="D88" s="4"/>
      <c r="E88" s="4"/>
      <c r="F88" s="4"/>
      <c r="G88" s="4"/>
    </row>
    <row r="89" spans="1:7" x14ac:dyDescent="0.2">
      <c r="A89" s="4" t="s">
        <v>54</v>
      </c>
      <c r="B89" s="4">
        <v>-16.830739999999999</v>
      </c>
      <c r="C89" s="4">
        <v>2.949398</v>
      </c>
      <c r="D89" s="4">
        <v>-5.71</v>
      </c>
      <c r="E89" s="4">
        <v>0</v>
      </c>
      <c r="F89" s="4">
        <v>-22.611450000000001</v>
      </c>
      <c r="G89" s="4">
        <v>-11.05002</v>
      </c>
    </row>
    <row r="90" spans="1:7" x14ac:dyDescent="0.2">
      <c r="A90" s="4"/>
      <c r="B90" s="4"/>
      <c r="C90" s="4"/>
      <c r="D90" s="4"/>
      <c r="E90" s="4"/>
      <c r="F90" s="4"/>
      <c r="G90" s="4"/>
    </row>
    <row r="91" spans="1:7" x14ac:dyDescent="0.2">
      <c r="A91" s="4" t="s">
        <v>51</v>
      </c>
      <c r="B91" s="4">
        <v>270.42779999999999</v>
      </c>
      <c r="C91" s="4">
        <v>45.213940000000001</v>
      </c>
      <c r="D91" s="4">
        <v>5.98</v>
      </c>
      <c r="E91" s="4">
        <v>0</v>
      </c>
      <c r="F91" s="4">
        <v>181.81010000000001</v>
      </c>
      <c r="G91" s="4">
        <v>359.0455</v>
      </c>
    </row>
    <row r="92" spans="1:7" x14ac:dyDescent="0.2">
      <c r="A92" s="4"/>
      <c r="B92" s="4"/>
      <c r="C92" s="4"/>
      <c r="D92" s="4"/>
      <c r="E92" s="4"/>
      <c r="F92" s="4"/>
      <c r="G92" s="4"/>
    </row>
    <row r="93" spans="1:7" x14ac:dyDescent="0.2">
      <c r="A93" s="4" t="s">
        <v>21</v>
      </c>
      <c r="B93" s="4"/>
      <c r="C93" s="4"/>
      <c r="D93" s="4"/>
      <c r="E93" s="4"/>
      <c r="F93" s="4"/>
      <c r="G93" s="4"/>
    </row>
    <row r="94" spans="1:7" x14ac:dyDescent="0.2">
      <c r="A94" s="4" t="s">
        <v>6</v>
      </c>
      <c r="B94" s="4"/>
      <c r="C94" s="4"/>
      <c r="D94" s="4"/>
      <c r="E94" s="4"/>
      <c r="F94" s="4"/>
      <c r="G94" s="4"/>
    </row>
    <row r="95" spans="1:7" x14ac:dyDescent="0.2">
      <c r="A95" s="4" t="s">
        <v>54</v>
      </c>
      <c r="B95" s="4">
        <v>-0.24457880000000001</v>
      </c>
      <c r="C95" s="4">
        <v>0.36690319999999998</v>
      </c>
      <c r="D95" s="4">
        <v>-0.67</v>
      </c>
      <c r="E95" s="4">
        <v>0.505</v>
      </c>
      <c r="F95" s="4">
        <v>-0.96369579999999999</v>
      </c>
      <c r="G95" s="4">
        <v>0.47453830000000002</v>
      </c>
    </row>
    <row r="96" spans="1:7" x14ac:dyDescent="0.2">
      <c r="A96" s="4"/>
      <c r="B96" s="4"/>
      <c r="C96" s="4"/>
      <c r="D96" s="4"/>
      <c r="E96" s="4"/>
      <c r="F96" s="4"/>
      <c r="G96" s="4"/>
    </row>
    <row r="97" spans="1:7" x14ac:dyDescent="0.2">
      <c r="A97" s="4" t="s">
        <v>125</v>
      </c>
      <c r="B97" s="4"/>
      <c r="C97" s="4"/>
      <c r="D97" s="4"/>
      <c r="E97" s="4"/>
      <c r="F97" s="4"/>
      <c r="G97" s="4"/>
    </row>
    <row r="98" spans="1:7" x14ac:dyDescent="0.2">
      <c r="A98" s="4" t="s">
        <v>54</v>
      </c>
      <c r="B98" s="4">
        <v>12.77915</v>
      </c>
      <c r="C98" s="4">
        <v>2.6894650000000002</v>
      </c>
      <c r="D98" s="4">
        <v>4.75</v>
      </c>
      <c r="E98" s="4">
        <v>0</v>
      </c>
      <c r="F98" s="4">
        <v>7.5078950000000004</v>
      </c>
      <c r="G98" s="4">
        <v>18.050409999999999</v>
      </c>
    </row>
    <row r="99" spans="1:7" x14ac:dyDescent="0.2">
      <c r="A99" s="4"/>
      <c r="B99" s="4"/>
      <c r="C99" s="4"/>
      <c r="D99" s="4"/>
      <c r="E99" s="4"/>
      <c r="F99" s="4"/>
      <c r="G99" s="4"/>
    </row>
    <row r="100" spans="1:7" x14ac:dyDescent="0.2">
      <c r="A100" s="4" t="s">
        <v>12</v>
      </c>
      <c r="B100" s="4"/>
      <c r="C100" s="4"/>
      <c r="D100" s="4"/>
      <c r="E100" s="4"/>
      <c r="F100" s="4"/>
      <c r="G100" s="4"/>
    </row>
    <row r="101" spans="1:7" x14ac:dyDescent="0.2">
      <c r="A101" s="4" t="s">
        <v>54</v>
      </c>
      <c r="B101" s="4">
        <v>0.19884599999999999</v>
      </c>
      <c r="C101" s="4">
        <v>0.43822420000000001</v>
      </c>
      <c r="D101" s="4">
        <v>0.45</v>
      </c>
      <c r="E101" s="4">
        <v>0.65</v>
      </c>
      <c r="F101" s="4">
        <v>-0.66005749999999996</v>
      </c>
      <c r="G101" s="4">
        <v>1.05775</v>
      </c>
    </row>
    <row r="102" spans="1:7" x14ac:dyDescent="0.2">
      <c r="A102" s="4"/>
      <c r="B102" s="4"/>
      <c r="C102" s="4"/>
      <c r="D102" s="4"/>
      <c r="E102" s="4"/>
      <c r="F102" s="4"/>
      <c r="G102" s="4"/>
    </row>
    <row r="103" spans="1:7" x14ac:dyDescent="0.2">
      <c r="A103" s="4" t="s">
        <v>56</v>
      </c>
      <c r="B103" s="4"/>
      <c r="C103" s="4"/>
      <c r="D103" s="4"/>
      <c r="E103" s="4"/>
      <c r="F103" s="4"/>
      <c r="G103" s="4"/>
    </row>
    <row r="104" spans="1:7" x14ac:dyDescent="0.2">
      <c r="A104" s="4" t="s">
        <v>54</v>
      </c>
      <c r="B104" s="4">
        <v>0.24989729999999999</v>
      </c>
      <c r="C104" s="4">
        <v>0.31601020000000002</v>
      </c>
      <c r="D104" s="4">
        <v>0.79</v>
      </c>
      <c r="E104" s="4">
        <v>0.42899999999999999</v>
      </c>
      <c r="F104" s="4">
        <v>-0.3694713</v>
      </c>
      <c r="G104" s="4">
        <v>0.86926590000000004</v>
      </c>
    </row>
    <row r="105" spans="1:7" x14ac:dyDescent="0.2">
      <c r="A105" s="4"/>
      <c r="B105" s="4"/>
      <c r="C105" s="4"/>
      <c r="D105" s="4"/>
      <c r="E105" s="4"/>
      <c r="F105" s="4"/>
      <c r="G105" s="4"/>
    </row>
    <row r="106" spans="1:7" x14ac:dyDescent="0.2">
      <c r="A106" s="4" t="s">
        <v>21</v>
      </c>
      <c r="B106" s="4"/>
      <c r="C106" s="4"/>
      <c r="D106" s="4"/>
      <c r="E106" s="4"/>
      <c r="F106" s="4"/>
      <c r="G106" s="4"/>
    </row>
    <row r="107" spans="1:7" x14ac:dyDescent="0.2">
      <c r="A107" s="4" t="s">
        <v>54</v>
      </c>
      <c r="B107" s="4">
        <v>6.7127000000000003E-3</v>
      </c>
      <c r="C107" s="4">
        <v>0.10703890000000001</v>
      </c>
      <c r="D107" s="4">
        <v>0.06</v>
      </c>
      <c r="E107" s="4">
        <v>0.95</v>
      </c>
      <c r="F107" s="4">
        <v>-0.2030797</v>
      </c>
      <c r="G107" s="4">
        <v>0.21650510000000001</v>
      </c>
    </row>
    <row r="108" spans="1:7" x14ac:dyDescent="0.2">
      <c r="A108" s="4"/>
      <c r="B108" s="4"/>
      <c r="C108" s="4"/>
      <c r="D108" s="4"/>
      <c r="E108" s="4"/>
      <c r="F108" s="4"/>
      <c r="G108" s="4"/>
    </row>
    <row r="109" spans="1:7" x14ac:dyDescent="0.2">
      <c r="A109" s="4" t="s">
        <v>22</v>
      </c>
      <c r="B109" s="4"/>
      <c r="C109" s="4"/>
      <c r="D109" s="4"/>
      <c r="E109" s="4"/>
      <c r="F109" s="4"/>
      <c r="G109" s="4"/>
    </row>
    <row r="110" spans="1:7" x14ac:dyDescent="0.2">
      <c r="A110" s="4" t="s">
        <v>54</v>
      </c>
      <c r="B110" s="4">
        <v>-6.3309179999999996</v>
      </c>
      <c r="C110" s="4">
        <v>3.4662139999999999</v>
      </c>
      <c r="D110" s="4">
        <v>-1.83</v>
      </c>
      <c r="E110" s="4">
        <v>6.8000000000000005E-2</v>
      </c>
      <c r="F110" s="4">
        <v>-13.12457</v>
      </c>
      <c r="G110" s="4">
        <v>0.46273720000000002</v>
      </c>
    </row>
    <row r="111" spans="1:7" x14ac:dyDescent="0.2">
      <c r="A111" s="4"/>
      <c r="B111" s="4"/>
      <c r="C111" s="4"/>
      <c r="D111" s="4"/>
      <c r="E111" s="4"/>
      <c r="F111" s="4"/>
      <c r="G111" s="4"/>
    </row>
    <row r="112" spans="1:7" x14ac:dyDescent="0.2">
      <c r="A112" s="4" t="s">
        <v>51</v>
      </c>
      <c r="B112" s="4">
        <v>-16.211580000000001</v>
      </c>
      <c r="C112" s="4">
        <v>53.136670000000002</v>
      </c>
      <c r="D112" s="4">
        <v>-0.31</v>
      </c>
      <c r="E112" s="4">
        <v>0.76</v>
      </c>
      <c r="F112" s="4">
        <v>-120.3575</v>
      </c>
      <c r="G112" s="4">
        <v>87.934389999999993</v>
      </c>
    </row>
    <row r="113" spans="1:7" x14ac:dyDescent="0.2">
      <c r="A113" s="4"/>
      <c r="B113" s="4"/>
      <c r="C113" s="4"/>
      <c r="D113" s="4"/>
      <c r="E113" s="4"/>
      <c r="F113" s="4"/>
      <c r="G113" s="4"/>
    </row>
    <row r="114" spans="1:7" x14ac:dyDescent="0.2">
      <c r="A114" s="4" t="s">
        <v>22</v>
      </c>
      <c r="B114" s="4"/>
      <c r="C114" s="4"/>
      <c r="D114" s="4"/>
      <c r="E114" s="4"/>
      <c r="F114" s="4"/>
      <c r="G114" s="4"/>
    </row>
    <row r="115" spans="1:7" x14ac:dyDescent="0.2">
      <c r="A115" s="4" t="s">
        <v>6</v>
      </c>
      <c r="B115" s="4"/>
      <c r="C115" s="4"/>
      <c r="D115" s="4"/>
      <c r="E115" s="4"/>
      <c r="F115" s="4"/>
      <c r="G115" s="4"/>
    </row>
    <row r="116" spans="1:7" x14ac:dyDescent="0.2">
      <c r="A116" s="4" t="s">
        <v>54</v>
      </c>
      <c r="B116" s="4">
        <v>-3.5500000000000001E-4</v>
      </c>
      <c r="C116" s="4">
        <v>1.46E-4</v>
      </c>
      <c r="D116" s="4">
        <v>-2.4300000000000002</v>
      </c>
      <c r="E116" s="4">
        <v>1.4999999999999999E-2</v>
      </c>
      <c r="F116" s="4">
        <v>-6.4110000000000002E-4</v>
      </c>
      <c r="G116" s="4">
        <v>-6.8899999999999994E-5</v>
      </c>
    </row>
    <row r="117" spans="1:7" x14ac:dyDescent="0.2">
      <c r="A117" s="4"/>
      <c r="B117" s="4"/>
      <c r="C117" s="4"/>
      <c r="D117" s="4"/>
      <c r="E117" s="4"/>
      <c r="F117" s="4"/>
      <c r="G117" s="4"/>
    </row>
    <row r="118" spans="1:7" x14ac:dyDescent="0.2">
      <c r="A118" s="4" t="s">
        <v>125</v>
      </c>
      <c r="B118" s="4"/>
      <c r="C118" s="4"/>
      <c r="D118" s="4"/>
      <c r="E118" s="4"/>
      <c r="F118" s="4"/>
      <c r="G118" s="4"/>
    </row>
    <row r="119" spans="1:7" x14ac:dyDescent="0.2">
      <c r="A119" s="4" t="s">
        <v>54</v>
      </c>
      <c r="B119" s="4">
        <v>-5.9039000000000001E-3</v>
      </c>
      <c r="C119" s="4">
        <v>1.0698999999999999E-3</v>
      </c>
      <c r="D119" s="4">
        <v>-5.52</v>
      </c>
      <c r="E119" s="4">
        <v>0</v>
      </c>
      <c r="F119" s="4">
        <v>-8.0009999999999994E-3</v>
      </c>
      <c r="G119" s="4">
        <v>-3.8069000000000002E-3</v>
      </c>
    </row>
    <row r="120" spans="1:7" x14ac:dyDescent="0.2">
      <c r="A120" s="4"/>
      <c r="B120" s="4"/>
      <c r="C120" s="4"/>
      <c r="D120" s="4"/>
      <c r="E120" s="4"/>
      <c r="F120" s="4"/>
      <c r="G120" s="4"/>
    </row>
    <row r="121" spans="1:7" x14ac:dyDescent="0.2">
      <c r="A121" s="4" t="s">
        <v>12</v>
      </c>
      <c r="B121" s="4"/>
      <c r="C121" s="4"/>
      <c r="D121" s="4"/>
      <c r="E121" s="4"/>
      <c r="F121" s="4"/>
      <c r="G121" s="4"/>
    </row>
    <row r="122" spans="1:7" x14ac:dyDescent="0.2">
      <c r="A122" s="4" t="s">
        <v>54</v>
      </c>
      <c r="B122" s="4">
        <v>1.8199999999999999E-5</v>
      </c>
      <c r="C122" s="4">
        <v>1.7430000000000001E-4</v>
      </c>
      <c r="D122" s="4">
        <v>0.1</v>
      </c>
      <c r="E122" s="4">
        <v>0.91700000000000004</v>
      </c>
      <c r="F122" s="4">
        <v>-3.235E-4</v>
      </c>
      <c r="G122" s="4">
        <v>3.5990000000000002E-4</v>
      </c>
    </row>
    <row r="123" spans="1:7" x14ac:dyDescent="0.2">
      <c r="A123" s="4"/>
      <c r="B123" s="4"/>
      <c r="C123" s="4"/>
      <c r="D123" s="4"/>
      <c r="E123" s="4"/>
      <c r="F123" s="4"/>
      <c r="G123" s="4"/>
    </row>
    <row r="124" spans="1:7" x14ac:dyDescent="0.2">
      <c r="A124" s="4" t="s">
        <v>56</v>
      </c>
      <c r="B124" s="4"/>
      <c r="C124" s="4"/>
      <c r="D124" s="4"/>
      <c r="E124" s="4"/>
      <c r="F124" s="4"/>
      <c r="G124" s="4"/>
    </row>
    <row r="125" spans="1:7" x14ac:dyDescent="0.2">
      <c r="A125" s="4" t="s">
        <v>54</v>
      </c>
      <c r="B125" s="4">
        <v>4.3419999999999998E-4</v>
      </c>
      <c r="C125" s="4">
        <v>1.2569999999999999E-4</v>
      </c>
      <c r="D125" s="4">
        <v>3.45</v>
      </c>
      <c r="E125" s="4">
        <v>1E-3</v>
      </c>
      <c r="F125" s="4">
        <v>1.8780000000000001E-4</v>
      </c>
      <c r="G125" s="4">
        <v>6.8059999999999996E-4</v>
      </c>
    </row>
    <row r="126" spans="1:7" x14ac:dyDescent="0.2">
      <c r="A126" s="4"/>
      <c r="B126" s="4"/>
      <c r="C126" s="4"/>
      <c r="D126" s="4"/>
      <c r="E126" s="4"/>
      <c r="F126" s="4"/>
      <c r="G126" s="4"/>
    </row>
    <row r="127" spans="1:7" x14ac:dyDescent="0.2">
      <c r="A127" s="4" t="s">
        <v>21</v>
      </c>
      <c r="B127" s="4"/>
      <c r="C127" s="4"/>
      <c r="D127" s="4"/>
      <c r="E127" s="4"/>
      <c r="F127" s="4"/>
      <c r="G127" s="4"/>
    </row>
    <row r="128" spans="1:7" x14ac:dyDescent="0.2">
      <c r="A128" s="4" t="s">
        <v>54</v>
      </c>
      <c r="B128" s="4">
        <v>1.864E-4</v>
      </c>
      <c r="C128" s="4">
        <v>4.2599999999999999E-5</v>
      </c>
      <c r="D128" s="4">
        <v>4.38</v>
      </c>
      <c r="E128" s="4">
        <v>0</v>
      </c>
      <c r="F128" s="4">
        <v>1.03E-4</v>
      </c>
      <c r="G128" s="4">
        <v>2.699E-4</v>
      </c>
    </row>
    <row r="129" spans="1:7" x14ac:dyDescent="0.2">
      <c r="A129" s="4"/>
      <c r="B129" s="4"/>
      <c r="C129" s="4"/>
      <c r="D129" s="4"/>
      <c r="E129" s="4"/>
      <c r="F129" s="4"/>
      <c r="G129" s="4"/>
    </row>
    <row r="130" spans="1:7" x14ac:dyDescent="0.2">
      <c r="A130" s="4" t="s">
        <v>22</v>
      </c>
      <c r="B130" s="4"/>
      <c r="C130" s="4"/>
      <c r="D130" s="4"/>
      <c r="E130" s="4"/>
      <c r="F130" s="4"/>
      <c r="G130" s="4"/>
    </row>
    <row r="131" spans="1:7" x14ac:dyDescent="0.2">
      <c r="A131" s="4" t="s">
        <v>54</v>
      </c>
      <c r="B131" s="4">
        <v>0.98276410000000003</v>
      </c>
      <c r="C131" s="4">
        <v>1.3789E-3</v>
      </c>
      <c r="D131" s="4">
        <v>712.7</v>
      </c>
      <c r="E131" s="4">
        <v>0</v>
      </c>
      <c r="F131" s="4">
        <v>0.98006139999999997</v>
      </c>
      <c r="G131" s="4">
        <v>0.98546670000000003</v>
      </c>
    </row>
    <row r="132" spans="1:7" x14ac:dyDescent="0.2">
      <c r="A132" s="4"/>
      <c r="B132" s="4"/>
      <c r="C132" s="4"/>
      <c r="D132" s="4"/>
      <c r="E132" s="4"/>
      <c r="F132" s="4"/>
      <c r="G132" s="4"/>
    </row>
    <row r="133" spans="1:7" x14ac:dyDescent="0.2">
      <c r="A133" s="1" t="s">
        <v>51</v>
      </c>
      <c r="B133" s="4">
        <v>0.35107729999999998</v>
      </c>
      <c r="C133" s="4">
        <v>2.1138899999999999E-2</v>
      </c>
      <c r="D133" s="4">
        <v>16.61</v>
      </c>
      <c r="E133" s="4">
        <v>0</v>
      </c>
      <c r="F133" s="4">
        <v>0.30964580000000003</v>
      </c>
      <c r="G133" s="4">
        <v>0.39250889999999999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5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3" customWidth="1"/>
    <col min="3" max="3" width="10.5703125" style="3" customWidth="1"/>
    <col min="4" max="6" width="11.42578125" style="3"/>
    <col min="7" max="8" width="11.42578125" style="1"/>
  </cols>
  <sheetData>
    <row r="1" spans="1:5" x14ac:dyDescent="0.25">
      <c r="A1" s="3" t="s">
        <v>69</v>
      </c>
    </row>
    <row r="2" spans="1:5" x14ac:dyDescent="0.25">
      <c r="A2" s="3" t="s">
        <v>108</v>
      </c>
    </row>
    <row r="3" spans="1:5" x14ac:dyDescent="0.25">
      <c r="A3" s="3"/>
    </row>
    <row r="4" spans="1:5" x14ac:dyDescent="0.25">
      <c r="A4" s="3"/>
    </row>
    <row r="5" spans="1:5" x14ac:dyDescent="0.25">
      <c r="A5" s="3"/>
      <c r="B5" s="3" t="s">
        <v>62</v>
      </c>
    </row>
    <row r="6" spans="1:5" x14ac:dyDescent="0.25">
      <c r="A6" s="3" t="s">
        <v>70</v>
      </c>
      <c r="B6" s="5">
        <v>521.61019999999996</v>
      </c>
    </row>
    <row r="7" spans="1:5" x14ac:dyDescent="0.25">
      <c r="A7" s="3" t="s">
        <v>137</v>
      </c>
      <c r="B7" s="5">
        <v>467.56849999999997</v>
      </c>
    </row>
    <row r="8" spans="1:5" x14ac:dyDescent="0.25">
      <c r="A8" s="7" t="s">
        <v>71</v>
      </c>
      <c r="B8" s="18">
        <v>226.8295</v>
      </c>
    </row>
    <row r="9" spans="1:5" x14ac:dyDescent="0.25">
      <c r="A9" s="3"/>
    </row>
    <row r="10" spans="1:5" x14ac:dyDescent="0.25">
      <c r="A10" s="3"/>
    </row>
    <row r="11" spans="1:5" x14ac:dyDescent="0.25">
      <c r="A11" s="3" t="s">
        <v>73</v>
      </c>
    </row>
    <row r="12" spans="1:5" x14ac:dyDescent="0.25">
      <c r="A12" s="3" t="s">
        <v>58</v>
      </c>
      <c r="B12" s="1" t="s">
        <v>111</v>
      </c>
      <c r="C12" s="1" t="s">
        <v>70</v>
      </c>
      <c r="D12" s="1" t="s">
        <v>112</v>
      </c>
      <c r="E12" s="1" t="s">
        <v>71</v>
      </c>
    </row>
    <row r="13" spans="1:5" x14ac:dyDescent="0.25">
      <c r="A13" s="3"/>
    </row>
    <row r="14" spans="1:5" x14ac:dyDescent="0.25">
      <c r="A14" s="10">
        <v>38718</v>
      </c>
      <c r="B14" s="3">
        <f>GRAFICO!I5</f>
        <v>7.4850000000000003</v>
      </c>
    </row>
    <row r="15" spans="1:5" x14ac:dyDescent="0.25">
      <c r="A15" s="10">
        <v>38749</v>
      </c>
      <c r="B15" s="3">
        <f>GRAFICO!I6</f>
        <v>6.6760000000000002</v>
      </c>
    </row>
    <row r="16" spans="1:5" x14ac:dyDescent="0.25">
      <c r="A16" s="10">
        <v>38777</v>
      </c>
      <c r="B16" s="3">
        <f>GRAFICO!I7</f>
        <v>5.8890000000000002</v>
      </c>
    </row>
    <row r="17" spans="1:17" x14ac:dyDescent="0.25">
      <c r="A17" s="10">
        <v>38808</v>
      </c>
      <c r="B17" s="3">
        <f>GRAFICO!I8</f>
        <v>5.1550000000000002</v>
      </c>
    </row>
    <row r="18" spans="1:17" x14ac:dyDescent="0.25">
      <c r="A18" s="10">
        <v>38838</v>
      </c>
      <c r="B18" s="3">
        <f>GRAFICO!I9</f>
        <v>4.6929999999999996</v>
      </c>
    </row>
    <row r="19" spans="1:17" x14ac:dyDescent="0.25">
      <c r="A19" s="10">
        <v>38869</v>
      </c>
      <c r="B19" s="3">
        <f>GRAFICO!I10</f>
        <v>2.5369999999999999</v>
      </c>
      <c r="H19" s="5"/>
    </row>
    <row r="20" spans="1:17" x14ac:dyDescent="0.25">
      <c r="A20" s="10">
        <v>38899</v>
      </c>
      <c r="B20" s="3">
        <f>GRAFICO!I11</f>
        <v>7.1849999999999996</v>
      </c>
    </row>
    <row r="21" spans="1:17" x14ac:dyDescent="0.25">
      <c r="A21" s="10">
        <v>38930</v>
      </c>
      <c r="B21" s="3">
        <f>GRAFICO!I12</f>
        <v>6.7990000000000004</v>
      </c>
      <c r="H21" s="5"/>
      <c r="Q21" t="s">
        <v>57</v>
      </c>
    </row>
    <row r="22" spans="1:17" x14ac:dyDescent="0.25">
      <c r="A22" s="10">
        <v>38961</v>
      </c>
      <c r="B22" s="3">
        <f>GRAFICO!I13</f>
        <v>6.2140000000000004</v>
      </c>
      <c r="M22" s="26"/>
      <c r="Q22" t="s">
        <v>57</v>
      </c>
    </row>
    <row r="23" spans="1:17" x14ac:dyDescent="0.25">
      <c r="A23" s="10">
        <v>38991</v>
      </c>
      <c r="B23" s="3">
        <f>GRAFICO!I14</f>
        <v>7.04</v>
      </c>
      <c r="H23" s="5"/>
      <c r="Q23" t="s">
        <v>57</v>
      </c>
    </row>
    <row r="24" spans="1:17" x14ac:dyDescent="0.25">
      <c r="A24" s="10">
        <v>39022</v>
      </c>
      <c r="B24" s="3">
        <f>GRAFICO!I15</f>
        <v>7.19</v>
      </c>
      <c r="H24" s="5"/>
      <c r="Q24" t="s">
        <v>57</v>
      </c>
    </row>
    <row r="25" spans="1:17" x14ac:dyDescent="0.25">
      <c r="A25" s="10">
        <v>39052</v>
      </c>
      <c r="B25" s="3">
        <f>GRAFICO!I16</f>
        <v>7.56</v>
      </c>
      <c r="Q25" t="s">
        <v>57</v>
      </c>
    </row>
    <row r="26" spans="1:17" x14ac:dyDescent="0.25">
      <c r="A26" s="10">
        <v>39083</v>
      </c>
      <c r="B26" s="3">
        <f>GRAFICO!I17</f>
        <v>9.3070000000000004</v>
      </c>
      <c r="Q26" t="s">
        <v>57</v>
      </c>
    </row>
    <row r="27" spans="1:17" x14ac:dyDescent="0.25">
      <c r="A27" s="10">
        <v>39114</v>
      </c>
      <c r="B27" s="3">
        <f>GRAFICO!I18</f>
        <v>8.4979999999999993</v>
      </c>
      <c r="Q27" t="s">
        <v>57</v>
      </c>
    </row>
    <row r="28" spans="1:17" x14ac:dyDescent="0.25">
      <c r="A28" s="10">
        <v>39142</v>
      </c>
      <c r="B28" s="3">
        <f>GRAFICO!I19</f>
        <v>7.4880000000000004</v>
      </c>
      <c r="Q28" t="s">
        <v>57</v>
      </c>
    </row>
    <row r="29" spans="1:17" x14ac:dyDescent="0.25">
      <c r="A29" s="10">
        <v>39173</v>
      </c>
      <c r="B29" s="3">
        <f>GRAFICO!I20</f>
        <v>6.1920000000000002</v>
      </c>
      <c r="Q29" t="s">
        <v>57</v>
      </c>
    </row>
    <row r="30" spans="1:17" x14ac:dyDescent="0.25">
      <c r="A30" s="10">
        <v>39203</v>
      </c>
      <c r="B30" s="3">
        <f>GRAFICO!I21</f>
        <v>5.3559999999999999</v>
      </c>
      <c r="Q30" t="s">
        <v>57</v>
      </c>
    </row>
    <row r="31" spans="1:17" x14ac:dyDescent="0.25">
      <c r="A31" s="10">
        <v>39234</v>
      </c>
      <c r="B31" s="3">
        <f>GRAFICO!I22</f>
        <v>6.1970000000000001</v>
      </c>
      <c r="Q31" t="s">
        <v>57</v>
      </c>
    </row>
    <row r="32" spans="1:17" x14ac:dyDescent="0.25">
      <c r="A32" s="10">
        <v>39264</v>
      </c>
      <c r="B32" s="3">
        <f>GRAFICO!I23</f>
        <v>7.88</v>
      </c>
      <c r="Q32" t="s">
        <v>57</v>
      </c>
    </row>
    <row r="33" spans="1:17" x14ac:dyDescent="0.25">
      <c r="A33" s="10">
        <v>39295</v>
      </c>
      <c r="B33" s="3">
        <f>GRAFICO!I24</f>
        <v>6.3390000000000004</v>
      </c>
      <c r="Q33" t="s">
        <v>57</v>
      </c>
    </row>
    <row r="34" spans="1:17" x14ac:dyDescent="0.25">
      <c r="A34" s="10">
        <v>39326</v>
      </c>
      <c r="B34" s="3">
        <f>GRAFICO!I25</f>
        <v>6.7930000000000001</v>
      </c>
      <c r="Q34" t="s">
        <v>57</v>
      </c>
    </row>
    <row r="35" spans="1:17" x14ac:dyDescent="0.25">
      <c r="A35" s="10">
        <v>39356</v>
      </c>
      <c r="B35" s="3">
        <f>GRAFICO!I26</f>
        <v>7.8170000000000002</v>
      </c>
      <c r="Q35" t="s">
        <v>57</v>
      </c>
    </row>
    <row r="36" spans="1:17" x14ac:dyDescent="0.25">
      <c r="A36" s="10">
        <v>39387</v>
      </c>
      <c r="B36" s="3">
        <f>GRAFICO!I27</f>
        <v>7.6539999999999999</v>
      </c>
      <c r="Q36" t="s">
        <v>57</v>
      </c>
    </row>
    <row r="37" spans="1:17" x14ac:dyDescent="0.25">
      <c r="A37" s="10">
        <v>39417</v>
      </c>
      <c r="B37" s="3">
        <f>GRAFICO!I28</f>
        <v>9.7959999999999994</v>
      </c>
      <c r="Q37" t="s">
        <v>57</v>
      </c>
    </row>
    <row r="38" spans="1:17" x14ac:dyDescent="0.25">
      <c r="A38" s="10">
        <v>39448</v>
      </c>
      <c r="B38" s="3">
        <f>GRAFICO!I29</f>
        <v>9.5380000000000003</v>
      </c>
      <c r="Q38" t="s">
        <v>57</v>
      </c>
    </row>
    <row r="39" spans="1:17" x14ac:dyDescent="0.25">
      <c r="A39" s="10">
        <v>39479</v>
      </c>
      <c r="B39" s="3">
        <f>GRAFICO!I30</f>
        <v>9.1419999999999995</v>
      </c>
      <c r="Q39" t="s">
        <v>57</v>
      </c>
    </row>
    <row r="40" spans="1:17" x14ac:dyDescent="0.25">
      <c r="A40" s="10">
        <v>39508</v>
      </c>
      <c r="B40" s="3">
        <f>GRAFICO!I31</f>
        <v>8.032</v>
      </c>
      <c r="Q40" t="s">
        <v>57</v>
      </c>
    </row>
    <row r="41" spans="1:17" x14ac:dyDescent="0.25">
      <c r="A41" s="10">
        <v>39539</v>
      </c>
      <c r="B41" s="3">
        <f>GRAFICO!I32</f>
        <v>7.3010000000000002</v>
      </c>
      <c r="Q41" t="s">
        <v>57</v>
      </c>
    </row>
    <row r="42" spans="1:17" x14ac:dyDescent="0.25">
      <c r="A42" s="10">
        <v>39569</v>
      </c>
      <c r="B42" s="3">
        <f>GRAFICO!I33</f>
        <v>6.6609999999999996</v>
      </c>
      <c r="Q42" t="s">
        <v>57</v>
      </c>
    </row>
    <row r="43" spans="1:17" x14ac:dyDescent="0.25">
      <c r="A43" s="10">
        <v>39600</v>
      </c>
      <c r="B43" s="3">
        <f>GRAFICO!I34</f>
        <v>7.4870000000000001</v>
      </c>
      <c r="Q43" t="s">
        <v>57</v>
      </c>
    </row>
    <row r="44" spans="1:17" x14ac:dyDescent="0.25">
      <c r="A44" s="10">
        <v>39630</v>
      </c>
      <c r="B44" s="3">
        <f>GRAFICO!I35</f>
        <v>8.625</v>
      </c>
      <c r="Q44" t="s">
        <v>57</v>
      </c>
    </row>
    <row r="45" spans="1:17" x14ac:dyDescent="0.25">
      <c r="A45" s="10">
        <v>39661</v>
      </c>
      <c r="B45" s="3">
        <f>GRAFICO!I36</f>
        <v>8.0069999999999997</v>
      </c>
      <c r="Q45" t="s">
        <v>57</v>
      </c>
    </row>
    <row r="46" spans="1:17" x14ac:dyDescent="0.25">
      <c r="A46" s="10">
        <v>39692</v>
      </c>
      <c r="B46" s="3">
        <f>GRAFICO!I37</f>
        <v>8.1229999999999993</v>
      </c>
      <c r="Q46" t="s">
        <v>57</v>
      </c>
    </row>
    <row r="47" spans="1:17" x14ac:dyDescent="0.25">
      <c r="A47" s="10">
        <v>39722</v>
      </c>
      <c r="B47" s="3">
        <f>GRAFICO!I38</f>
        <v>8.5500000000000007</v>
      </c>
      <c r="Q47" t="s">
        <v>57</v>
      </c>
    </row>
    <row r="48" spans="1:17" x14ac:dyDescent="0.25">
      <c r="A48" s="10">
        <v>39753</v>
      </c>
      <c r="B48" s="3">
        <f>GRAFICO!I39</f>
        <v>8.9849999999999994</v>
      </c>
      <c r="Q48" t="s">
        <v>57</v>
      </c>
    </row>
    <row r="49" spans="1:17" x14ac:dyDescent="0.25">
      <c r="A49" s="10">
        <v>39783</v>
      </c>
      <c r="B49" s="3">
        <f>GRAFICO!I40</f>
        <v>9.3529999999999998</v>
      </c>
      <c r="Q49" t="s">
        <v>57</v>
      </c>
    </row>
    <row r="50" spans="1:17" x14ac:dyDescent="0.25">
      <c r="A50" s="10">
        <v>39814</v>
      </c>
      <c r="B50" s="3">
        <f>GRAFICO!I41</f>
        <v>9.7810000000000006</v>
      </c>
      <c r="Q50" t="s">
        <v>57</v>
      </c>
    </row>
    <row r="51" spans="1:17" x14ac:dyDescent="0.25">
      <c r="A51" s="10">
        <v>39845</v>
      </c>
      <c r="B51" s="3">
        <f>GRAFICO!I42</f>
        <v>8.2910000000000004</v>
      </c>
      <c r="Q51" t="s">
        <v>57</v>
      </c>
    </row>
    <row r="52" spans="1:17" x14ac:dyDescent="0.25">
      <c r="A52" s="10">
        <v>39873</v>
      </c>
      <c r="B52" s="3">
        <f>GRAFICO!I43</f>
        <v>8.5489999999999995</v>
      </c>
      <c r="Q52" t="s">
        <v>57</v>
      </c>
    </row>
    <row r="53" spans="1:17" x14ac:dyDescent="0.25">
      <c r="A53" s="10">
        <v>39904</v>
      </c>
      <c r="B53" s="3">
        <f>GRAFICO!I44</f>
        <v>6.976</v>
      </c>
      <c r="Q53" t="s">
        <v>57</v>
      </c>
    </row>
    <row r="54" spans="1:17" x14ac:dyDescent="0.25">
      <c r="A54" s="10">
        <v>39934</v>
      </c>
      <c r="B54" s="3">
        <f>GRAFICO!I45</f>
        <v>7.12</v>
      </c>
      <c r="Q54" t="s">
        <v>57</v>
      </c>
    </row>
    <row r="55" spans="1:17" x14ac:dyDescent="0.25">
      <c r="A55" s="10">
        <v>39965</v>
      </c>
      <c r="B55" s="3">
        <f>GRAFICO!I46</f>
        <v>6.758</v>
      </c>
      <c r="Q55" t="s">
        <v>57</v>
      </c>
    </row>
    <row r="56" spans="1:17" x14ac:dyDescent="0.25">
      <c r="A56" s="10">
        <v>39995</v>
      </c>
      <c r="B56" s="3">
        <f>GRAFICO!I47</f>
        <v>8.1</v>
      </c>
      <c r="Q56" t="s">
        <v>57</v>
      </c>
    </row>
    <row r="57" spans="1:17" x14ac:dyDescent="0.25">
      <c r="A57" s="10">
        <v>40026</v>
      </c>
      <c r="B57" s="3">
        <f>GRAFICO!I48</f>
        <v>7.9619999999999997</v>
      </c>
      <c r="Q57" t="s">
        <v>57</v>
      </c>
    </row>
    <row r="58" spans="1:17" x14ac:dyDescent="0.25">
      <c r="A58" s="10">
        <v>40057</v>
      </c>
      <c r="B58" s="3">
        <f>GRAFICO!I49</f>
        <v>7.6079999999999997</v>
      </c>
      <c r="Q58" t="s">
        <v>57</v>
      </c>
    </row>
    <row r="59" spans="1:17" x14ac:dyDescent="0.25">
      <c r="A59" s="10">
        <v>40087</v>
      </c>
      <c r="B59" s="3">
        <f>GRAFICO!I50</f>
        <v>6.1059999999999999</v>
      </c>
      <c r="Q59" t="s">
        <v>57</v>
      </c>
    </row>
    <row r="60" spans="1:17" x14ac:dyDescent="0.25">
      <c r="A60" s="10">
        <v>40118</v>
      </c>
      <c r="B60" s="3">
        <f>GRAFICO!I51</f>
        <v>9.391</v>
      </c>
      <c r="Q60" t="s">
        <v>57</v>
      </c>
    </row>
    <row r="61" spans="1:17" x14ac:dyDescent="0.25">
      <c r="A61" s="10">
        <v>40148</v>
      </c>
      <c r="B61" s="3">
        <f>GRAFICO!I52</f>
        <v>9.5679999999999996</v>
      </c>
      <c r="Q61" t="s">
        <v>57</v>
      </c>
    </row>
    <row r="62" spans="1:17" x14ac:dyDescent="0.25">
      <c r="A62" s="10">
        <v>40179</v>
      </c>
      <c r="B62" s="3">
        <f>GRAFICO!I53</f>
        <v>10.355</v>
      </c>
      <c r="Q62" t="s">
        <v>57</v>
      </c>
    </row>
    <row r="63" spans="1:17" x14ac:dyDescent="0.25">
      <c r="A63" s="10">
        <v>40210</v>
      </c>
      <c r="B63" s="3">
        <f>GRAFICO!I54</f>
        <v>7.5750000000000002</v>
      </c>
      <c r="Q63" t="s">
        <v>57</v>
      </c>
    </row>
    <row r="64" spans="1:17" x14ac:dyDescent="0.25">
      <c r="A64" s="10">
        <v>40238</v>
      </c>
      <c r="B64" s="3">
        <f>GRAFICO!I55</f>
        <v>8.5280000000000005</v>
      </c>
      <c r="Q64" t="s">
        <v>57</v>
      </c>
    </row>
    <row r="65" spans="1:17" x14ac:dyDescent="0.25">
      <c r="A65" s="10">
        <v>40269</v>
      </c>
      <c r="B65" s="3">
        <f>GRAFICO!I56</f>
        <v>7.609</v>
      </c>
      <c r="Q65" t="s">
        <v>57</v>
      </c>
    </row>
    <row r="66" spans="1:17" x14ac:dyDescent="0.25">
      <c r="A66" s="10">
        <v>40299</v>
      </c>
      <c r="B66" s="3">
        <f>GRAFICO!I57</f>
        <v>7.8410000000000002</v>
      </c>
      <c r="Q66" t="s">
        <v>57</v>
      </c>
    </row>
    <row r="67" spans="1:17" x14ac:dyDescent="0.25">
      <c r="A67" s="10">
        <v>40330</v>
      </c>
      <c r="B67" s="3">
        <f>GRAFICO!I58</f>
        <v>7.8520000000000003</v>
      </c>
      <c r="Q67" t="s">
        <v>57</v>
      </c>
    </row>
    <row r="68" spans="1:17" x14ac:dyDescent="0.25">
      <c r="A68" s="10">
        <v>40360</v>
      </c>
      <c r="B68" s="3">
        <f>GRAFICO!I59</f>
        <v>11.31</v>
      </c>
      <c r="Q68" t="s">
        <v>57</v>
      </c>
    </row>
    <row r="69" spans="1:17" x14ac:dyDescent="0.25">
      <c r="A69" s="10">
        <v>40391</v>
      </c>
      <c r="B69" s="3">
        <f>GRAFICO!I60</f>
        <v>12.295</v>
      </c>
      <c r="Q69" t="s">
        <v>57</v>
      </c>
    </row>
    <row r="70" spans="1:17" x14ac:dyDescent="0.25">
      <c r="A70" s="10">
        <v>40422</v>
      </c>
      <c r="B70" s="3">
        <f>GRAFICO!I61</f>
        <v>11.491</v>
      </c>
      <c r="Q70" t="s">
        <v>57</v>
      </c>
    </row>
    <row r="71" spans="1:17" x14ac:dyDescent="0.25">
      <c r="A71" s="10">
        <v>40452</v>
      </c>
      <c r="B71" s="3">
        <f>GRAFICO!I62</f>
        <v>6.81</v>
      </c>
      <c r="Q71" t="s">
        <v>57</v>
      </c>
    </row>
    <row r="72" spans="1:17" x14ac:dyDescent="0.25">
      <c r="A72" s="10">
        <v>40483</v>
      </c>
      <c r="B72" s="3">
        <f>GRAFICO!I63</f>
        <v>12.894</v>
      </c>
      <c r="Q72" t="s">
        <v>57</v>
      </c>
    </row>
    <row r="73" spans="1:17" x14ac:dyDescent="0.25">
      <c r="A73" s="10">
        <v>40513</v>
      </c>
      <c r="B73" s="3">
        <f>GRAFICO!I64</f>
        <v>13.945</v>
      </c>
      <c r="Q73" t="s">
        <v>57</v>
      </c>
    </row>
    <row r="74" spans="1:17" x14ac:dyDescent="0.25">
      <c r="A74" s="10">
        <v>40544</v>
      </c>
      <c r="B74" s="3">
        <f>GRAFICO!I65</f>
        <v>14.053000000000001</v>
      </c>
      <c r="C74" s="3">
        <v>10.80081</v>
      </c>
      <c r="D74" s="3">
        <v>11.94908</v>
      </c>
      <c r="E74" s="3">
        <v>15.119529999999999</v>
      </c>
      <c r="Q74" t="s">
        <v>57</v>
      </c>
    </row>
    <row r="75" spans="1:17" x14ac:dyDescent="0.25">
      <c r="A75" s="10">
        <v>40575</v>
      </c>
      <c r="B75" s="3">
        <f>GRAFICO!I66</f>
        <v>12.42</v>
      </c>
      <c r="C75" s="3">
        <v>10.942080000000001</v>
      </c>
      <c r="D75" s="3">
        <v>10.102790000000001</v>
      </c>
      <c r="E75" s="3">
        <v>12.43526</v>
      </c>
      <c r="Q75" t="s">
        <v>57</v>
      </c>
    </row>
    <row r="76" spans="1:17" x14ac:dyDescent="0.25">
      <c r="A76" s="10">
        <v>40603</v>
      </c>
      <c r="B76" s="3">
        <f>GRAFICO!I67</f>
        <v>13.746</v>
      </c>
      <c r="C76" s="3">
        <v>11.087</v>
      </c>
      <c r="D76" s="3">
        <v>11.12893</v>
      </c>
      <c r="E76" s="3">
        <v>9.938625</v>
      </c>
      <c r="Q76" t="s">
        <v>57</v>
      </c>
    </row>
    <row r="77" spans="1:17" x14ac:dyDescent="0.25">
      <c r="A77" s="10">
        <v>40634</v>
      </c>
      <c r="B77" s="3">
        <f>GRAFICO!I68</f>
        <v>11.659000000000001</v>
      </c>
      <c r="C77" s="3">
        <v>11.23568</v>
      </c>
      <c r="D77" s="3">
        <v>9.2190829999999995</v>
      </c>
      <c r="E77" s="3">
        <v>10.496650000000001</v>
      </c>
      <c r="Q77" t="s">
        <v>57</v>
      </c>
    </row>
    <row r="78" spans="1:17" x14ac:dyDescent="0.25">
      <c r="A78" s="10">
        <v>40664</v>
      </c>
      <c r="B78" s="3">
        <f>GRAFICO!I69</f>
        <v>11.88</v>
      </c>
      <c r="C78" s="3">
        <v>11.38823</v>
      </c>
      <c r="D78" s="3">
        <v>11.074149999999999</v>
      </c>
      <c r="E78" s="3">
        <v>11.99164</v>
      </c>
      <c r="Q78" t="s">
        <v>57</v>
      </c>
    </row>
    <row r="79" spans="1:17" x14ac:dyDescent="0.25">
      <c r="A79" s="10">
        <v>40695</v>
      </c>
      <c r="B79" s="3">
        <f>GRAFICO!I70</f>
        <v>11.548999999999999</v>
      </c>
      <c r="C79" s="3">
        <v>11.544739999999999</v>
      </c>
      <c r="D79" s="3">
        <v>10.29674</v>
      </c>
      <c r="E79" s="3">
        <v>12.73249</v>
      </c>
      <c r="Q79" t="s">
        <v>57</v>
      </c>
    </row>
    <row r="80" spans="1:17" x14ac:dyDescent="0.25">
      <c r="A80" s="10">
        <v>40725</v>
      </c>
      <c r="B80" s="3">
        <f>GRAFICO!I71</f>
        <v>12.433</v>
      </c>
      <c r="C80" s="3">
        <v>11.70534</v>
      </c>
      <c r="D80" s="3">
        <v>13.8802</v>
      </c>
      <c r="E80" s="3">
        <v>14.59018</v>
      </c>
      <c r="Q80" t="s">
        <v>57</v>
      </c>
    </row>
    <row r="81" spans="1:17" x14ac:dyDescent="0.25">
      <c r="A81" s="10">
        <v>40756</v>
      </c>
      <c r="B81" s="3">
        <f>GRAFICO!I72</f>
        <v>11.667999999999999</v>
      </c>
      <c r="C81" s="3">
        <v>11.870139999999999</v>
      </c>
      <c r="D81" s="3">
        <v>13.153560000000001</v>
      </c>
      <c r="E81" s="3">
        <v>14.241860000000001</v>
      </c>
      <c r="Q81" t="s">
        <v>57</v>
      </c>
    </row>
    <row r="82" spans="1:17" x14ac:dyDescent="0.25">
      <c r="A82" s="10">
        <v>40787</v>
      </c>
      <c r="B82" s="3">
        <f>GRAFICO!I73</f>
        <v>11.372999999999999</v>
      </c>
      <c r="C82" s="3">
        <v>12.039249999999999</v>
      </c>
      <c r="D82" s="3">
        <v>11.546799999999999</v>
      </c>
      <c r="E82" s="3">
        <v>14.10271</v>
      </c>
      <c r="Q82" t="s">
        <v>57</v>
      </c>
    </row>
    <row r="83" spans="1:17" x14ac:dyDescent="0.25">
      <c r="A83" s="10">
        <v>40817</v>
      </c>
      <c r="B83" s="3">
        <f>GRAFICO!I74</f>
        <v>12.465999999999999</v>
      </c>
      <c r="C83" s="3">
        <v>12.212809999999999</v>
      </c>
      <c r="D83" s="3">
        <v>10.483129999999999</v>
      </c>
      <c r="E83" s="3">
        <v>13.289110000000001</v>
      </c>
      <c r="Q83" t="s">
        <v>57</v>
      </c>
    </row>
    <row r="84" spans="1:17" x14ac:dyDescent="0.25">
      <c r="A84" s="10">
        <v>40848</v>
      </c>
      <c r="B84" s="3">
        <f>GRAFICO!I75</f>
        <v>13.544</v>
      </c>
      <c r="C84" s="3">
        <v>12.390930000000001</v>
      </c>
      <c r="D84" s="3">
        <v>15.35347</v>
      </c>
      <c r="E84" s="3">
        <v>17.485900000000001</v>
      </c>
      <c r="Q84" t="s">
        <v>57</v>
      </c>
    </row>
    <row r="85" spans="1:17" x14ac:dyDescent="0.25">
      <c r="A85" s="10">
        <v>40878</v>
      </c>
      <c r="B85" s="3">
        <f>GRAFICO!I76</f>
        <v>16.492000000000001</v>
      </c>
      <c r="C85" s="3">
        <v>12.57376</v>
      </c>
      <c r="D85" s="3">
        <v>13.469620000000001</v>
      </c>
      <c r="E85" s="3">
        <v>19.889510000000001</v>
      </c>
      <c r="Q85" t="s">
        <v>57</v>
      </c>
    </row>
    <row r="86" spans="1:17" x14ac:dyDescent="0.25">
      <c r="A86" s="10">
        <v>40909</v>
      </c>
      <c r="B86" s="3">
        <f>GRAFICO!I77</f>
        <v>18.954999999999998</v>
      </c>
      <c r="C86" s="3">
        <v>12.761430000000001</v>
      </c>
      <c r="D86" s="3">
        <v>14.1555</v>
      </c>
      <c r="E86" s="3">
        <v>22.12359</v>
      </c>
      <c r="Q86" t="s">
        <v>57</v>
      </c>
    </row>
    <row r="87" spans="1:17" x14ac:dyDescent="0.25">
      <c r="A87" s="10">
        <v>40940</v>
      </c>
      <c r="B87" s="3">
        <f>GRAFICO!I78</f>
        <v>19.559000000000001</v>
      </c>
      <c r="C87" s="3">
        <v>12.954079999999999</v>
      </c>
      <c r="D87" s="3">
        <v>12.82119</v>
      </c>
      <c r="E87" s="3">
        <v>16.91038</v>
      </c>
      <c r="Q87" t="s">
        <v>57</v>
      </c>
    </row>
    <row r="88" spans="1:17" x14ac:dyDescent="0.25">
      <c r="A88" s="10">
        <v>40969</v>
      </c>
      <c r="B88" s="3">
        <f>GRAFICO!I79</f>
        <v>20.233000000000001</v>
      </c>
      <c r="C88" s="3">
        <v>13.151859999999999</v>
      </c>
      <c r="D88" s="3">
        <v>13.2277</v>
      </c>
      <c r="E88" s="3">
        <v>13.26736</v>
      </c>
      <c r="Q88" t="s">
        <v>57</v>
      </c>
    </row>
    <row r="89" spans="1:17" x14ac:dyDescent="0.25">
      <c r="A89" s="10">
        <v>41000</v>
      </c>
      <c r="B89" s="3">
        <f>GRAFICO!I80</f>
        <v>18.84</v>
      </c>
      <c r="C89" s="3">
        <v>13.35492</v>
      </c>
      <c r="D89" s="3">
        <v>12.267189999999999</v>
      </c>
      <c r="E89" s="3">
        <v>14.612590000000001</v>
      </c>
      <c r="Q89" t="s">
        <v>57</v>
      </c>
    </row>
    <row r="90" spans="1:17" x14ac:dyDescent="0.25">
      <c r="A90" s="10">
        <v>41030</v>
      </c>
      <c r="B90" s="3">
        <f>GRAFICO!I81</f>
        <v>17.552</v>
      </c>
      <c r="C90" s="3">
        <v>13.56343</v>
      </c>
      <c r="D90" s="3">
        <v>14.019310000000001</v>
      </c>
      <c r="E90" s="3">
        <v>17.49906</v>
      </c>
      <c r="Q90" t="s">
        <v>57</v>
      </c>
    </row>
    <row r="91" spans="1:17" x14ac:dyDescent="0.25">
      <c r="A91" s="10">
        <v>41061</v>
      </c>
      <c r="B91" s="3">
        <f>GRAFICO!I82</f>
        <v>17.526</v>
      </c>
      <c r="C91" s="3">
        <v>13.77754</v>
      </c>
      <c r="D91" s="3">
        <v>13.40673</v>
      </c>
      <c r="E91" s="3">
        <v>18.959630000000001</v>
      </c>
      <c r="Q91" t="s">
        <v>57</v>
      </c>
    </row>
    <row r="92" spans="1:17" x14ac:dyDescent="0.25">
      <c r="A92" s="10">
        <v>41091</v>
      </c>
      <c r="B92" s="3">
        <f>GRAFICO!I83</f>
        <v>20.605</v>
      </c>
      <c r="C92" s="3">
        <v>13.99743</v>
      </c>
      <c r="D92" s="3">
        <v>16.418489999999998</v>
      </c>
      <c r="E92" s="3">
        <v>22.53032</v>
      </c>
      <c r="Q92" t="s">
        <v>57</v>
      </c>
    </row>
    <row r="93" spans="1:17" x14ac:dyDescent="0.25">
      <c r="A93" s="10">
        <v>41122</v>
      </c>
      <c r="B93" s="3">
        <f>GRAFICO!I84</f>
        <v>19.251999999999999</v>
      </c>
      <c r="C93" s="3">
        <v>14.223280000000001</v>
      </c>
      <c r="D93" s="3">
        <v>14.46759</v>
      </c>
      <c r="E93" s="3">
        <v>20.804870000000001</v>
      </c>
      <c r="Q93" t="s">
        <v>57</v>
      </c>
    </row>
    <row r="94" spans="1:17" x14ac:dyDescent="0.25">
      <c r="A94" s="10">
        <v>41153</v>
      </c>
      <c r="B94" s="3">
        <f>GRAFICO!I85</f>
        <v>20.766999999999999</v>
      </c>
      <c r="C94" s="3">
        <v>14.455249999999999</v>
      </c>
      <c r="D94" s="3">
        <v>13.844569999999999</v>
      </c>
      <c r="E94" s="3">
        <v>19.880089999999999</v>
      </c>
      <c r="Q94" t="s">
        <v>57</v>
      </c>
    </row>
    <row r="95" spans="1:17" x14ac:dyDescent="0.25">
      <c r="A95" s="10">
        <v>41183</v>
      </c>
      <c r="B95" s="3">
        <f>GRAFICO!I86</f>
        <v>22.387</v>
      </c>
      <c r="C95" s="3">
        <v>14.69354</v>
      </c>
      <c r="D95" s="3">
        <v>14.535869999999999</v>
      </c>
      <c r="E95" s="3">
        <v>20.93796</v>
      </c>
      <c r="Q95" t="s">
        <v>57</v>
      </c>
    </row>
    <row r="96" spans="1:17" x14ac:dyDescent="0.25">
      <c r="A96" s="10">
        <v>41214</v>
      </c>
      <c r="B96" s="3">
        <f>GRAFICO!I87</f>
        <v>21.984000000000002</v>
      </c>
      <c r="C96" s="3">
        <v>14.938359999999999</v>
      </c>
      <c r="D96" s="3">
        <v>17.57281</v>
      </c>
      <c r="E96" s="3">
        <v>26.40607</v>
      </c>
      <c r="Q96" t="s">
        <v>57</v>
      </c>
    </row>
    <row r="97" spans="1:17" x14ac:dyDescent="0.25">
      <c r="A97" s="10">
        <v>41244</v>
      </c>
      <c r="B97" s="3">
        <f>GRAFICO!I88</f>
        <v>23.780999999999999</v>
      </c>
      <c r="C97" s="3">
        <v>15.18988</v>
      </c>
      <c r="D97" s="3">
        <v>15.876150000000001</v>
      </c>
      <c r="E97" s="3">
        <v>30.700469999999999</v>
      </c>
      <c r="Q97" t="s">
        <v>57</v>
      </c>
    </row>
    <row r="98" spans="1:17" x14ac:dyDescent="0.25">
      <c r="Q98" t="s">
        <v>57</v>
      </c>
    </row>
    <row r="99" spans="1:17" x14ac:dyDescent="0.25">
      <c r="Q99" t="s">
        <v>57</v>
      </c>
    </row>
    <row r="100" spans="1:17" x14ac:dyDescent="0.25">
      <c r="Q100" t="s">
        <v>57</v>
      </c>
    </row>
    <row r="101" spans="1:17" x14ac:dyDescent="0.25">
      <c r="Q101" t="s">
        <v>57</v>
      </c>
    </row>
    <row r="102" spans="1:17" x14ac:dyDescent="0.25">
      <c r="Q102" t="s">
        <v>57</v>
      </c>
    </row>
    <row r="103" spans="1:17" x14ac:dyDescent="0.25">
      <c r="Q103" t="s">
        <v>57</v>
      </c>
    </row>
    <row r="104" spans="1:17" x14ac:dyDescent="0.25">
      <c r="Q104" t="s">
        <v>57</v>
      </c>
    </row>
    <row r="105" spans="1:17" x14ac:dyDescent="0.25">
      <c r="Q105" t="s">
        <v>57</v>
      </c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2" customWidth="1"/>
    <col min="2" max="4" width="10" style="2" customWidth="1"/>
    <col min="5" max="8" width="10.5703125" style="2" customWidth="1"/>
    <col min="9" max="11" width="10" style="2" customWidth="1"/>
    <col min="12" max="15" width="10.5703125" style="2" customWidth="1"/>
    <col min="16" max="16384" width="11.42578125" style="2"/>
  </cols>
  <sheetData>
    <row r="1" spans="1:12" x14ac:dyDescent="0.2">
      <c r="A1" s="2" t="s">
        <v>120</v>
      </c>
    </row>
    <row r="2" spans="1:12" x14ac:dyDescent="0.2">
      <c r="A2" s="2" t="s">
        <v>93</v>
      </c>
    </row>
    <row r="4" spans="1:12" ht="12.75" customHeight="1" x14ac:dyDescent="0.2">
      <c r="A4" s="2" t="s">
        <v>58</v>
      </c>
      <c r="C4" s="29" t="s">
        <v>59</v>
      </c>
      <c r="D4" s="29"/>
      <c r="E4" s="29"/>
      <c r="F4" s="30" t="s">
        <v>113</v>
      </c>
      <c r="G4" s="30"/>
      <c r="H4" s="30"/>
    </row>
    <row r="5" spans="1:12" x14ac:dyDescent="0.2">
      <c r="C5" s="29"/>
      <c r="D5" s="29"/>
      <c r="E5" s="29"/>
      <c r="F5" s="30"/>
      <c r="G5" s="30"/>
      <c r="H5" s="30"/>
    </row>
    <row r="6" spans="1:12" x14ac:dyDescent="0.2">
      <c r="B6" s="2" t="s">
        <v>111</v>
      </c>
      <c r="C6" s="2" t="s">
        <v>114</v>
      </c>
      <c r="D6" s="2" t="s">
        <v>115</v>
      </c>
      <c r="E6" s="2" t="s">
        <v>116</v>
      </c>
      <c r="F6" s="2" t="s">
        <v>117</v>
      </c>
      <c r="G6" s="2" t="s">
        <v>118</v>
      </c>
      <c r="H6" s="2" t="s">
        <v>119</v>
      </c>
    </row>
    <row r="7" spans="1:12" x14ac:dyDescent="0.2">
      <c r="A7" s="10">
        <v>38718</v>
      </c>
      <c r="B7" s="5">
        <v>7.4850000000000003</v>
      </c>
      <c r="C7" s="6"/>
      <c r="D7" s="6"/>
      <c r="E7" s="6"/>
      <c r="I7" s="11"/>
    </row>
    <row r="8" spans="1:12" x14ac:dyDescent="0.2">
      <c r="A8" s="10">
        <v>38749</v>
      </c>
      <c r="B8" s="5">
        <v>6.6760000000000002</v>
      </c>
      <c r="C8" s="6"/>
      <c r="D8" s="6"/>
      <c r="E8" s="6"/>
      <c r="I8" s="5"/>
    </row>
    <row r="9" spans="1:12" x14ac:dyDescent="0.2">
      <c r="A9" s="10">
        <v>38777</v>
      </c>
      <c r="B9" s="5">
        <v>5.8890000000000002</v>
      </c>
      <c r="C9" s="6"/>
      <c r="D9" s="6"/>
      <c r="E9" s="6"/>
      <c r="I9" s="5"/>
    </row>
    <row r="10" spans="1:12" x14ac:dyDescent="0.2">
      <c r="A10" s="10">
        <v>38808</v>
      </c>
      <c r="B10" s="5">
        <v>5.1550000000000002</v>
      </c>
      <c r="C10" s="6"/>
      <c r="D10" s="6"/>
      <c r="E10" s="6"/>
      <c r="I10" s="5"/>
    </row>
    <row r="11" spans="1:12" x14ac:dyDescent="0.2">
      <c r="A11" s="10">
        <v>38838</v>
      </c>
      <c r="B11" s="5">
        <v>4.6929999999999996</v>
      </c>
      <c r="C11" s="6"/>
      <c r="D11" s="6"/>
      <c r="E11" s="6"/>
      <c r="I11" s="5"/>
      <c r="J11" s="6"/>
      <c r="K11" s="6"/>
      <c r="L11" s="6"/>
    </row>
    <row r="12" spans="1:12" x14ac:dyDescent="0.2">
      <c r="A12" s="10">
        <v>38869</v>
      </c>
      <c r="B12" s="5">
        <v>2.5369999999999999</v>
      </c>
      <c r="C12" s="6"/>
      <c r="D12" s="6"/>
      <c r="E12" s="6"/>
      <c r="I12" s="5"/>
      <c r="J12" s="6"/>
      <c r="K12" s="6"/>
      <c r="L12" s="6"/>
    </row>
    <row r="13" spans="1:12" x14ac:dyDescent="0.2">
      <c r="A13" s="10">
        <v>38899</v>
      </c>
      <c r="B13" s="5">
        <v>7.1849999999999996</v>
      </c>
      <c r="C13" s="6"/>
      <c r="D13" s="6"/>
      <c r="E13" s="6"/>
      <c r="I13" s="5"/>
      <c r="J13" s="6"/>
      <c r="K13" s="6"/>
      <c r="L13" s="6"/>
    </row>
    <row r="14" spans="1:12" x14ac:dyDescent="0.2">
      <c r="A14" s="10">
        <v>38930</v>
      </c>
      <c r="B14" s="5">
        <v>6.7990000000000004</v>
      </c>
      <c r="C14" s="6"/>
      <c r="D14" s="6"/>
      <c r="E14" s="6"/>
      <c r="I14" s="5"/>
      <c r="J14" s="6"/>
      <c r="K14" s="6"/>
      <c r="L14" s="6"/>
    </row>
    <row r="15" spans="1:12" x14ac:dyDescent="0.2">
      <c r="A15" s="10">
        <v>38961</v>
      </c>
      <c r="B15" s="5">
        <v>6.2140000000000004</v>
      </c>
      <c r="C15" s="6"/>
      <c r="D15" s="6"/>
      <c r="E15" s="6"/>
      <c r="I15" s="5"/>
      <c r="J15" s="6"/>
      <c r="K15" s="6"/>
      <c r="L15" s="6"/>
    </row>
    <row r="16" spans="1:12" x14ac:dyDescent="0.2">
      <c r="A16" s="10">
        <v>38991</v>
      </c>
      <c r="B16" s="5">
        <v>7.04</v>
      </c>
      <c r="C16" s="6"/>
      <c r="D16" s="6"/>
      <c r="E16" s="6"/>
      <c r="I16" s="5"/>
      <c r="J16" s="6"/>
      <c r="K16" s="6"/>
      <c r="L16" s="6"/>
    </row>
    <row r="17" spans="1:12" x14ac:dyDescent="0.2">
      <c r="A17" s="10">
        <v>39022</v>
      </c>
      <c r="B17" s="5">
        <v>7.19</v>
      </c>
      <c r="C17" s="6"/>
      <c r="D17" s="6"/>
      <c r="E17" s="6"/>
      <c r="I17" s="5"/>
      <c r="J17" s="6"/>
      <c r="K17" s="6"/>
      <c r="L17" s="6"/>
    </row>
    <row r="18" spans="1:12" x14ac:dyDescent="0.2">
      <c r="A18" s="10">
        <v>39052</v>
      </c>
      <c r="B18" s="5">
        <v>7.56</v>
      </c>
      <c r="C18" s="6"/>
      <c r="D18" s="6"/>
      <c r="E18" s="6"/>
      <c r="I18" s="5"/>
      <c r="J18" s="6"/>
      <c r="K18" s="6"/>
      <c r="L18" s="6"/>
    </row>
    <row r="19" spans="1:12" x14ac:dyDescent="0.2">
      <c r="A19" s="10">
        <v>39083</v>
      </c>
      <c r="B19" s="5">
        <v>9.3070000000000004</v>
      </c>
      <c r="C19" s="6"/>
      <c r="D19" s="6"/>
      <c r="E19" s="6"/>
      <c r="I19" s="5"/>
      <c r="J19" s="6"/>
      <c r="K19" s="6"/>
      <c r="L19" s="6"/>
    </row>
    <row r="20" spans="1:12" x14ac:dyDescent="0.2">
      <c r="A20" s="10">
        <v>39114</v>
      </c>
      <c r="B20" s="5">
        <v>8.4979999999999993</v>
      </c>
      <c r="C20" s="6"/>
      <c r="D20" s="6"/>
      <c r="E20" s="6"/>
      <c r="I20" s="5"/>
      <c r="J20" s="6"/>
      <c r="K20" s="6"/>
      <c r="L20" s="6"/>
    </row>
    <row r="21" spans="1:12" x14ac:dyDescent="0.2">
      <c r="A21" s="10">
        <v>39142</v>
      </c>
      <c r="B21" s="5">
        <v>7.4880000000000004</v>
      </c>
      <c r="C21" s="6"/>
      <c r="D21" s="6"/>
      <c r="E21" s="6"/>
      <c r="I21" s="5"/>
      <c r="J21" s="6"/>
      <c r="K21" s="6"/>
      <c r="L21" s="6"/>
    </row>
    <row r="22" spans="1:12" x14ac:dyDescent="0.2">
      <c r="A22" s="10">
        <v>39173</v>
      </c>
      <c r="B22" s="5">
        <v>6.1920000000000002</v>
      </c>
      <c r="C22" s="6"/>
      <c r="D22" s="6"/>
      <c r="E22" s="6"/>
      <c r="I22" s="5"/>
      <c r="J22" s="6"/>
      <c r="K22" s="6"/>
      <c r="L22" s="6"/>
    </row>
    <row r="23" spans="1:12" x14ac:dyDescent="0.2">
      <c r="A23" s="10">
        <v>39203</v>
      </c>
      <c r="B23" s="5">
        <v>5.3559999999999999</v>
      </c>
      <c r="C23" s="6"/>
      <c r="D23" s="6"/>
      <c r="E23" s="6"/>
      <c r="I23" s="5"/>
      <c r="J23" s="6"/>
      <c r="K23" s="6"/>
      <c r="L23" s="6"/>
    </row>
    <row r="24" spans="1:12" x14ac:dyDescent="0.2">
      <c r="A24" s="10">
        <v>39234</v>
      </c>
      <c r="B24" s="5">
        <v>6.1970000000000001</v>
      </c>
      <c r="C24" s="6"/>
      <c r="D24" s="6"/>
      <c r="E24" s="6"/>
      <c r="I24" s="5"/>
      <c r="J24" s="6"/>
      <c r="K24" s="6"/>
      <c r="L24" s="6"/>
    </row>
    <row r="25" spans="1:12" x14ac:dyDescent="0.2">
      <c r="A25" s="10">
        <v>39264</v>
      </c>
      <c r="B25" s="5">
        <v>7.88</v>
      </c>
      <c r="C25" s="6"/>
      <c r="D25" s="6"/>
      <c r="E25" s="6"/>
      <c r="I25" s="5"/>
      <c r="J25" s="6"/>
      <c r="K25" s="6"/>
      <c r="L25" s="6"/>
    </row>
    <row r="26" spans="1:12" x14ac:dyDescent="0.2">
      <c r="A26" s="10">
        <v>39295</v>
      </c>
      <c r="B26" s="5">
        <v>6.3390000000000004</v>
      </c>
      <c r="C26" s="6"/>
      <c r="D26" s="6"/>
      <c r="E26" s="6"/>
      <c r="I26" s="5"/>
      <c r="J26" s="6"/>
      <c r="K26" s="6"/>
      <c r="L26" s="6"/>
    </row>
    <row r="27" spans="1:12" x14ac:dyDescent="0.2">
      <c r="A27" s="10">
        <v>39326</v>
      </c>
      <c r="B27" s="5">
        <v>6.7930000000000001</v>
      </c>
      <c r="C27" s="6"/>
      <c r="D27" s="6"/>
      <c r="E27" s="6"/>
      <c r="I27" s="5"/>
      <c r="J27" s="6"/>
      <c r="K27" s="6"/>
      <c r="L27" s="6"/>
    </row>
    <row r="28" spans="1:12" x14ac:dyDescent="0.2">
      <c r="A28" s="10">
        <v>39356</v>
      </c>
      <c r="B28" s="5">
        <v>7.8170000000000002</v>
      </c>
      <c r="C28" s="6"/>
      <c r="D28" s="6"/>
      <c r="E28" s="6"/>
      <c r="I28" s="5"/>
      <c r="J28" s="6"/>
      <c r="K28" s="6"/>
      <c r="L28" s="6"/>
    </row>
    <row r="29" spans="1:12" x14ac:dyDescent="0.2">
      <c r="A29" s="10">
        <v>39387</v>
      </c>
      <c r="B29" s="5">
        <v>7.6539999999999999</v>
      </c>
      <c r="C29" s="6"/>
      <c r="D29" s="6"/>
      <c r="E29" s="6"/>
      <c r="I29" s="5"/>
      <c r="J29" s="6"/>
      <c r="K29" s="6"/>
      <c r="L29" s="6"/>
    </row>
    <row r="30" spans="1:12" x14ac:dyDescent="0.2">
      <c r="A30" s="10">
        <v>39417</v>
      </c>
      <c r="B30" s="5">
        <v>9.7959999999999994</v>
      </c>
      <c r="C30" s="6"/>
      <c r="D30" s="6"/>
      <c r="E30" s="6"/>
      <c r="I30" s="5"/>
      <c r="J30" s="6"/>
      <c r="K30" s="6"/>
      <c r="L30" s="6"/>
    </row>
    <row r="31" spans="1:12" x14ac:dyDescent="0.2">
      <c r="A31" s="10">
        <v>39448</v>
      </c>
      <c r="B31" s="5">
        <v>9.5380000000000003</v>
      </c>
      <c r="C31" s="6"/>
      <c r="D31" s="6"/>
      <c r="E31" s="6"/>
      <c r="I31" s="5"/>
      <c r="J31" s="6"/>
      <c r="K31" s="6"/>
      <c r="L31" s="6"/>
    </row>
    <row r="32" spans="1:12" x14ac:dyDescent="0.2">
      <c r="A32" s="10">
        <v>39479</v>
      </c>
      <c r="B32" s="5">
        <v>9.1419999999999995</v>
      </c>
      <c r="C32" s="6"/>
      <c r="D32" s="6"/>
      <c r="E32" s="6"/>
      <c r="I32" s="5"/>
      <c r="J32" s="6"/>
      <c r="K32" s="6"/>
      <c r="L32" s="6"/>
    </row>
    <row r="33" spans="1:12" x14ac:dyDescent="0.2">
      <c r="A33" s="10">
        <v>39508</v>
      </c>
      <c r="B33" s="5">
        <v>8.032</v>
      </c>
      <c r="C33" s="6"/>
      <c r="D33" s="6"/>
      <c r="E33" s="6"/>
      <c r="I33" s="5"/>
      <c r="J33" s="6"/>
      <c r="K33" s="6"/>
      <c r="L33" s="6"/>
    </row>
    <row r="34" spans="1:12" x14ac:dyDescent="0.2">
      <c r="A34" s="10">
        <v>39539</v>
      </c>
      <c r="B34" s="5">
        <v>7.3010000000000002</v>
      </c>
      <c r="C34" s="6"/>
      <c r="D34" s="6"/>
      <c r="E34" s="6"/>
      <c r="I34" s="5"/>
      <c r="J34" s="6"/>
      <c r="K34" s="6"/>
      <c r="L34" s="6"/>
    </row>
    <row r="35" spans="1:12" x14ac:dyDescent="0.2">
      <c r="A35" s="10">
        <v>39569</v>
      </c>
      <c r="B35" s="5">
        <v>6.6609999999999996</v>
      </c>
      <c r="C35" s="6"/>
      <c r="D35" s="6"/>
      <c r="E35" s="6"/>
      <c r="I35" s="5"/>
      <c r="J35" s="6"/>
      <c r="K35" s="6"/>
      <c r="L35" s="6"/>
    </row>
    <row r="36" spans="1:12" x14ac:dyDescent="0.2">
      <c r="A36" s="10">
        <v>39600</v>
      </c>
      <c r="B36" s="5">
        <v>7.4870000000000001</v>
      </c>
      <c r="C36" s="6"/>
      <c r="D36" s="6"/>
      <c r="E36" s="6"/>
      <c r="I36" s="5"/>
      <c r="J36" s="6"/>
      <c r="K36" s="6"/>
      <c r="L36" s="6"/>
    </row>
    <row r="37" spans="1:12" x14ac:dyDescent="0.2">
      <c r="A37" s="10">
        <v>39630</v>
      </c>
      <c r="B37" s="5">
        <v>8.625</v>
      </c>
      <c r="C37" s="6"/>
      <c r="D37" s="6"/>
      <c r="E37" s="6"/>
      <c r="I37" s="5"/>
      <c r="J37" s="6"/>
      <c r="K37" s="6"/>
      <c r="L37" s="6"/>
    </row>
    <row r="38" spans="1:12" x14ac:dyDescent="0.2">
      <c r="A38" s="10">
        <v>39661</v>
      </c>
      <c r="B38" s="5">
        <v>8.0069999999999997</v>
      </c>
      <c r="C38" s="6"/>
      <c r="D38" s="6"/>
      <c r="E38" s="6"/>
      <c r="I38" s="5"/>
      <c r="J38" s="6"/>
      <c r="K38" s="6"/>
      <c r="L38" s="6"/>
    </row>
    <row r="39" spans="1:12" x14ac:dyDescent="0.2">
      <c r="A39" s="10">
        <v>39692</v>
      </c>
      <c r="B39" s="5">
        <v>8.1229999999999993</v>
      </c>
      <c r="C39" s="6"/>
      <c r="D39" s="6"/>
      <c r="E39" s="6"/>
      <c r="I39" s="5"/>
      <c r="J39" s="6"/>
      <c r="K39" s="6"/>
      <c r="L39" s="6"/>
    </row>
    <row r="40" spans="1:12" x14ac:dyDescent="0.2">
      <c r="A40" s="10">
        <v>39722</v>
      </c>
      <c r="B40" s="5">
        <v>8.5500000000000007</v>
      </c>
      <c r="C40" s="6"/>
      <c r="D40" s="6"/>
      <c r="E40" s="6"/>
      <c r="I40" s="5"/>
      <c r="J40" s="6"/>
      <c r="K40" s="6"/>
      <c r="L40" s="6"/>
    </row>
    <row r="41" spans="1:12" x14ac:dyDescent="0.2">
      <c r="A41" s="10">
        <v>39753</v>
      </c>
      <c r="B41" s="5">
        <v>8.9849999999999994</v>
      </c>
      <c r="C41" s="6"/>
      <c r="D41" s="6"/>
      <c r="E41" s="6"/>
      <c r="I41" s="5"/>
      <c r="J41" s="6"/>
      <c r="K41" s="6"/>
      <c r="L41" s="6"/>
    </row>
    <row r="42" spans="1:12" x14ac:dyDescent="0.2">
      <c r="A42" s="10">
        <v>39783</v>
      </c>
      <c r="B42" s="5">
        <v>9.3529999999999998</v>
      </c>
      <c r="C42" s="6"/>
      <c r="D42" s="6"/>
      <c r="E42" s="6"/>
      <c r="I42" s="5"/>
      <c r="J42" s="6"/>
      <c r="K42" s="6"/>
      <c r="L42" s="6"/>
    </row>
    <row r="43" spans="1:12" x14ac:dyDescent="0.2">
      <c r="A43" s="10">
        <v>39814</v>
      </c>
      <c r="B43" s="5">
        <v>9.7810000000000006</v>
      </c>
      <c r="C43" s="6"/>
      <c r="D43" s="6"/>
      <c r="E43" s="6"/>
      <c r="I43" s="5"/>
      <c r="J43" s="6"/>
      <c r="K43" s="6"/>
      <c r="L43" s="6"/>
    </row>
    <row r="44" spans="1:12" x14ac:dyDescent="0.2">
      <c r="A44" s="10">
        <v>39845</v>
      </c>
      <c r="B44" s="5">
        <v>8.2910000000000004</v>
      </c>
      <c r="C44" s="6"/>
      <c r="D44" s="6"/>
      <c r="E44" s="6"/>
      <c r="I44" s="5"/>
      <c r="J44" s="6"/>
      <c r="K44" s="6"/>
      <c r="L44" s="6"/>
    </row>
    <row r="45" spans="1:12" x14ac:dyDescent="0.2">
      <c r="A45" s="10">
        <v>39873</v>
      </c>
      <c r="B45" s="5">
        <v>8.5489999999999995</v>
      </c>
      <c r="C45" s="6"/>
      <c r="D45" s="6"/>
      <c r="E45" s="6"/>
      <c r="I45" s="5"/>
      <c r="J45" s="6"/>
      <c r="K45" s="6"/>
      <c r="L45" s="6"/>
    </row>
    <row r="46" spans="1:12" x14ac:dyDescent="0.2">
      <c r="A46" s="10">
        <v>39904</v>
      </c>
      <c r="B46" s="5">
        <v>6.976</v>
      </c>
      <c r="C46" s="6"/>
      <c r="D46" s="6"/>
      <c r="E46" s="6"/>
      <c r="I46" s="5"/>
      <c r="J46" s="6"/>
      <c r="K46" s="6"/>
      <c r="L46" s="6"/>
    </row>
    <row r="47" spans="1:12" x14ac:dyDescent="0.2">
      <c r="A47" s="10">
        <v>39934</v>
      </c>
      <c r="B47" s="5">
        <v>7.12</v>
      </c>
      <c r="C47" s="6"/>
      <c r="D47" s="6"/>
      <c r="E47" s="6"/>
      <c r="I47" s="5"/>
      <c r="J47" s="6"/>
      <c r="K47" s="6"/>
      <c r="L47" s="6"/>
    </row>
    <row r="48" spans="1:12" x14ac:dyDescent="0.2">
      <c r="A48" s="10">
        <v>39965</v>
      </c>
      <c r="B48" s="5">
        <v>6.758</v>
      </c>
      <c r="C48" s="6"/>
      <c r="D48" s="6"/>
      <c r="E48" s="6"/>
      <c r="I48" s="5"/>
      <c r="J48" s="6"/>
      <c r="K48" s="6"/>
      <c r="L48" s="6"/>
    </row>
    <row r="49" spans="1:12" x14ac:dyDescent="0.2">
      <c r="A49" s="10">
        <v>39995</v>
      </c>
      <c r="B49" s="5">
        <v>8.1</v>
      </c>
      <c r="C49" s="6"/>
      <c r="D49" s="6"/>
      <c r="E49" s="6"/>
      <c r="I49" s="5"/>
      <c r="J49" s="6"/>
      <c r="K49" s="6"/>
      <c r="L49" s="6"/>
    </row>
    <row r="50" spans="1:12" x14ac:dyDescent="0.2">
      <c r="A50" s="10">
        <v>40026</v>
      </c>
      <c r="B50" s="5">
        <v>7.9619999999999997</v>
      </c>
      <c r="C50" s="6"/>
      <c r="D50" s="6"/>
      <c r="E50" s="6"/>
      <c r="I50" s="5"/>
      <c r="J50" s="6"/>
      <c r="K50" s="6"/>
      <c r="L50" s="6"/>
    </row>
    <row r="51" spans="1:12" x14ac:dyDescent="0.2">
      <c r="A51" s="10">
        <v>40057</v>
      </c>
      <c r="B51" s="5">
        <v>7.6079999999999997</v>
      </c>
      <c r="C51" s="6"/>
      <c r="D51" s="6"/>
      <c r="E51" s="6"/>
      <c r="I51" s="5"/>
      <c r="J51" s="6"/>
      <c r="K51" s="6"/>
      <c r="L51" s="6"/>
    </row>
    <row r="52" spans="1:12" x14ac:dyDescent="0.2">
      <c r="A52" s="10">
        <v>40087</v>
      </c>
      <c r="B52" s="5">
        <v>6.1059999999999999</v>
      </c>
      <c r="C52" s="6"/>
      <c r="D52" s="6"/>
      <c r="E52" s="6"/>
      <c r="I52" s="5"/>
      <c r="J52" s="6"/>
      <c r="K52" s="6"/>
      <c r="L52" s="6"/>
    </row>
    <row r="53" spans="1:12" x14ac:dyDescent="0.2">
      <c r="A53" s="10">
        <v>40118</v>
      </c>
      <c r="B53" s="5">
        <v>9.391</v>
      </c>
      <c r="C53" s="6"/>
      <c r="D53" s="6"/>
      <c r="E53" s="6"/>
      <c r="I53" s="5"/>
      <c r="J53" s="6"/>
      <c r="K53" s="6"/>
      <c r="L53" s="6"/>
    </row>
    <row r="54" spans="1:12" x14ac:dyDescent="0.2">
      <c r="A54" s="10">
        <v>40148</v>
      </c>
      <c r="B54" s="5">
        <v>9.5679999999999996</v>
      </c>
      <c r="C54" s="6"/>
      <c r="D54" s="6"/>
      <c r="E54" s="6"/>
      <c r="I54" s="5"/>
      <c r="J54" s="6"/>
      <c r="K54" s="6"/>
      <c r="L54" s="6"/>
    </row>
    <row r="55" spans="1:12" x14ac:dyDescent="0.2">
      <c r="A55" s="10">
        <v>40179</v>
      </c>
      <c r="B55" s="5">
        <v>10.355</v>
      </c>
      <c r="C55" s="6"/>
      <c r="D55" s="6"/>
      <c r="E55" s="6"/>
      <c r="I55" s="5"/>
      <c r="J55" s="6"/>
      <c r="K55" s="6"/>
      <c r="L55" s="6"/>
    </row>
    <row r="56" spans="1:12" x14ac:dyDescent="0.2">
      <c r="A56" s="10">
        <v>40210</v>
      </c>
      <c r="B56" s="5">
        <v>7.5750000000000002</v>
      </c>
      <c r="C56" s="6"/>
      <c r="D56" s="6"/>
      <c r="E56" s="6"/>
      <c r="I56" s="5"/>
      <c r="J56" s="6"/>
      <c r="K56" s="6"/>
      <c r="L56" s="6"/>
    </row>
    <row r="57" spans="1:12" x14ac:dyDescent="0.2">
      <c r="A57" s="10">
        <v>40238</v>
      </c>
      <c r="B57" s="5">
        <v>8.5280000000000005</v>
      </c>
      <c r="C57" s="6"/>
      <c r="D57" s="6"/>
      <c r="E57" s="6"/>
      <c r="I57" s="5"/>
      <c r="J57" s="6"/>
      <c r="K57" s="6"/>
      <c r="L57" s="6"/>
    </row>
    <row r="58" spans="1:12" x14ac:dyDescent="0.2">
      <c r="A58" s="10">
        <v>40269</v>
      </c>
      <c r="B58" s="5">
        <v>7.609</v>
      </c>
      <c r="C58" s="6"/>
      <c r="D58" s="6"/>
      <c r="E58" s="6"/>
      <c r="I58" s="5"/>
      <c r="J58" s="6"/>
      <c r="K58" s="6"/>
      <c r="L58" s="6"/>
    </row>
    <row r="59" spans="1:12" x14ac:dyDescent="0.2">
      <c r="A59" s="10">
        <v>40299</v>
      </c>
      <c r="B59" s="5">
        <v>7.8410000000000002</v>
      </c>
      <c r="C59" s="6"/>
      <c r="D59" s="6"/>
      <c r="E59" s="6"/>
      <c r="I59" s="5"/>
      <c r="J59" s="6"/>
      <c r="K59" s="6"/>
      <c r="L59" s="6"/>
    </row>
    <row r="60" spans="1:12" x14ac:dyDescent="0.2">
      <c r="A60" s="10">
        <v>40330</v>
      </c>
      <c r="B60" s="5">
        <v>7.8520000000000003</v>
      </c>
      <c r="C60" s="6"/>
      <c r="D60" s="6"/>
      <c r="E60" s="6"/>
      <c r="I60" s="5"/>
      <c r="J60" s="6"/>
      <c r="K60" s="6"/>
      <c r="L60" s="6"/>
    </row>
    <row r="61" spans="1:12" x14ac:dyDescent="0.2">
      <c r="A61" s="10">
        <v>40360</v>
      </c>
      <c r="B61" s="5">
        <v>11.31</v>
      </c>
      <c r="C61" s="6"/>
      <c r="D61" s="6"/>
      <c r="E61" s="6"/>
      <c r="I61" s="5"/>
      <c r="J61" s="6"/>
      <c r="K61" s="6"/>
      <c r="L61" s="6"/>
    </row>
    <row r="62" spans="1:12" x14ac:dyDescent="0.2">
      <c r="A62" s="10">
        <v>40391</v>
      </c>
      <c r="B62" s="5">
        <v>12.295</v>
      </c>
      <c r="C62" s="6"/>
      <c r="D62" s="6"/>
      <c r="E62" s="6"/>
      <c r="I62" s="5"/>
      <c r="J62" s="6"/>
      <c r="K62" s="6"/>
      <c r="L62" s="6"/>
    </row>
    <row r="63" spans="1:12" x14ac:dyDescent="0.2">
      <c r="A63" s="10">
        <v>40422</v>
      </c>
      <c r="B63" s="5">
        <v>11.491</v>
      </c>
      <c r="C63" s="6"/>
      <c r="D63" s="6"/>
      <c r="E63" s="6"/>
      <c r="I63" s="5"/>
      <c r="J63" s="6"/>
      <c r="K63" s="6"/>
      <c r="L63" s="6"/>
    </row>
    <row r="64" spans="1:12" x14ac:dyDescent="0.2">
      <c r="A64" s="10">
        <v>40452</v>
      </c>
      <c r="B64" s="5">
        <v>6.81</v>
      </c>
      <c r="C64" s="6"/>
      <c r="D64" s="6"/>
      <c r="E64" s="6"/>
      <c r="I64" s="5"/>
      <c r="J64" s="6"/>
      <c r="K64" s="6"/>
      <c r="L64" s="6"/>
    </row>
    <row r="65" spans="1:12" x14ac:dyDescent="0.2">
      <c r="A65" s="10">
        <v>40483</v>
      </c>
      <c r="B65" s="5">
        <v>12.894</v>
      </c>
      <c r="C65" s="6"/>
      <c r="D65" s="6"/>
      <c r="E65" s="6"/>
      <c r="I65" s="5"/>
      <c r="J65" s="6"/>
      <c r="K65" s="6"/>
      <c r="L65" s="6"/>
    </row>
    <row r="66" spans="1:12" x14ac:dyDescent="0.2">
      <c r="A66" s="10">
        <v>40513</v>
      </c>
      <c r="B66" s="5">
        <v>13.945</v>
      </c>
      <c r="C66" s="6"/>
      <c r="D66" s="6"/>
      <c r="E66" s="6"/>
      <c r="I66" s="5"/>
      <c r="J66" s="6"/>
      <c r="K66" s="6"/>
      <c r="L66" s="6"/>
    </row>
    <row r="67" spans="1:12" x14ac:dyDescent="0.2">
      <c r="A67" s="10">
        <v>40544</v>
      </c>
      <c r="B67" s="5">
        <v>14.053000000000001</v>
      </c>
      <c r="C67" s="6"/>
      <c r="D67" s="6"/>
      <c r="E67" s="6"/>
      <c r="I67" s="5"/>
      <c r="J67" s="6"/>
      <c r="K67" s="6"/>
      <c r="L67" s="6"/>
    </row>
    <row r="68" spans="1:12" x14ac:dyDescent="0.2">
      <c r="A68" s="10">
        <v>40575</v>
      </c>
      <c r="B68" s="5">
        <v>12.42</v>
      </c>
      <c r="C68" s="6"/>
      <c r="D68" s="6"/>
      <c r="E68" s="6"/>
      <c r="I68" s="5"/>
      <c r="J68" s="6"/>
      <c r="K68" s="6"/>
      <c r="L68" s="6"/>
    </row>
    <row r="69" spans="1:12" x14ac:dyDescent="0.2">
      <c r="A69" s="10">
        <v>40603</v>
      </c>
      <c r="B69" s="5">
        <v>13.746</v>
      </c>
      <c r="C69" s="6"/>
      <c r="D69" s="6"/>
      <c r="E69" s="6"/>
      <c r="I69" s="5"/>
      <c r="J69" s="6"/>
      <c r="K69" s="6"/>
      <c r="L69" s="6"/>
    </row>
    <row r="70" spans="1:12" x14ac:dyDescent="0.2">
      <c r="A70" s="10">
        <v>40634</v>
      </c>
      <c r="B70" s="5">
        <v>11.659000000000001</v>
      </c>
      <c r="C70" s="6"/>
      <c r="D70" s="6"/>
      <c r="E70" s="6"/>
      <c r="I70" s="5"/>
      <c r="J70" s="6"/>
      <c r="K70" s="6"/>
      <c r="L70" s="6"/>
    </row>
    <row r="71" spans="1:12" x14ac:dyDescent="0.2">
      <c r="A71" s="10">
        <v>40664</v>
      </c>
      <c r="B71" s="5">
        <v>11.88</v>
      </c>
      <c r="C71" s="6"/>
      <c r="D71" s="6"/>
      <c r="E71" s="6"/>
      <c r="I71" s="5"/>
      <c r="J71" s="6"/>
      <c r="K71" s="6"/>
      <c r="L71" s="6"/>
    </row>
    <row r="72" spans="1:12" x14ac:dyDescent="0.2">
      <c r="A72" s="10">
        <v>40695</v>
      </c>
      <c r="B72" s="5">
        <v>11.548999999999999</v>
      </c>
      <c r="C72" s="6"/>
      <c r="D72" s="6"/>
      <c r="E72" s="6"/>
      <c r="I72" s="5"/>
      <c r="J72" s="6"/>
      <c r="K72" s="6"/>
      <c r="L72" s="6"/>
    </row>
    <row r="73" spans="1:12" x14ac:dyDescent="0.2">
      <c r="A73" s="10">
        <v>40725</v>
      </c>
      <c r="B73" s="5">
        <v>12.433</v>
      </c>
      <c r="C73" s="6"/>
      <c r="D73" s="6"/>
      <c r="E73" s="6"/>
      <c r="I73" s="5"/>
      <c r="J73" s="6"/>
      <c r="K73" s="6"/>
      <c r="L73" s="6"/>
    </row>
    <row r="74" spans="1:12" x14ac:dyDescent="0.2">
      <c r="A74" s="10">
        <v>40756</v>
      </c>
      <c r="B74" s="5">
        <v>11.667999999999999</v>
      </c>
      <c r="C74" s="6"/>
      <c r="D74" s="6"/>
      <c r="E74" s="6"/>
      <c r="I74" s="5"/>
      <c r="J74" s="6"/>
      <c r="K74" s="6"/>
      <c r="L74" s="6"/>
    </row>
    <row r="75" spans="1:12" x14ac:dyDescent="0.2">
      <c r="A75" s="10">
        <v>40787</v>
      </c>
      <c r="B75" s="5">
        <v>11.372999999999999</v>
      </c>
      <c r="C75" s="6"/>
      <c r="D75" s="6"/>
      <c r="E75" s="6"/>
      <c r="I75" s="5"/>
      <c r="J75" s="6"/>
      <c r="K75" s="6"/>
      <c r="L75" s="6"/>
    </row>
    <row r="76" spans="1:12" x14ac:dyDescent="0.2">
      <c r="A76" s="10">
        <v>40817</v>
      </c>
      <c r="B76" s="5">
        <v>12.465999999999999</v>
      </c>
      <c r="C76" s="6"/>
      <c r="D76" s="6"/>
      <c r="I76" s="5"/>
      <c r="L76" s="6"/>
    </row>
    <row r="77" spans="1:12" x14ac:dyDescent="0.2">
      <c r="A77" s="10">
        <v>40848</v>
      </c>
      <c r="B77" s="5">
        <v>13.544</v>
      </c>
      <c r="C77" s="6"/>
      <c r="D77" s="6"/>
      <c r="G77" s="6"/>
      <c r="I77" s="5"/>
      <c r="L77" s="6"/>
    </row>
    <row r="78" spans="1:12" x14ac:dyDescent="0.2">
      <c r="A78" s="10">
        <v>40878</v>
      </c>
      <c r="B78" s="5">
        <v>16.492000000000001</v>
      </c>
      <c r="C78" s="6"/>
      <c r="D78" s="6"/>
      <c r="G78" s="6"/>
      <c r="I78" s="5"/>
      <c r="L78" s="6"/>
    </row>
    <row r="79" spans="1:12" x14ac:dyDescent="0.2">
      <c r="A79" s="10">
        <v>40909</v>
      </c>
      <c r="B79" s="5">
        <v>18.954999999999998</v>
      </c>
      <c r="C79" s="6"/>
      <c r="D79" s="6"/>
      <c r="G79" s="6"/>
      <c r="I79" s="5"/>
      <c r="L79" s="6"/>
    </row>
    <row r="80" spans="1:12" x14ac:dyDescent="0.2">
      <c r="A80" s="10">
        <v>40940</v>
      </c>
      <c r="B80" s="5">
        <v>19.559000000000001</v>
      </c>
      <c r="C80" s="6"/>
      <c r="D80" s="6"/>
      <c r="G80" s="6"/>
      <c r="I80" s="5"/>
      <c r="L80" s="6"/>
    </row>
    <row r="81" spans="1:22" x14ac:dyDescent="0.2">
      <c r="A81" s="10">
        <v>40969</v>
      </c>
      <c r="B81" s="5">
        <v>20.233000000000001</v>
      </c>
      <c r="C81" s="6"/>
      <c r="D81" s="6"/>
      <c r="G81" s="6"/>
      <c r="I81" s="5"/>
      <c r="L81" s="6"/>
    </row>
    <row r="82" spans="1:22" x14ac:dyDescent="0.2">
      <c r="A82" s="10">
        <v>41000</v>
      </c>
      <c r="B82" s="5">
        <v>18.84</v>
      </c>
      <c r="C82" s="6"/>
      <c r="D82" s="6"/>
      <c r="E82" s="6"/>
      <c r="I82" s="5"/>
      <c r="J82" s="6"/>
      <c r="K82" s="6"/>
      <c r="L82" s="6"/>
    </row>
    <row r="83" spans="1:22" x14ac:dyDescent="0.2">
      <c r="A83" s="10">
        <v>41030</v>
      </c>
      <c r="B83" s="5">
        <v>17.552</v>
      </c>
      <c r="C83" s="6"/>
      <c r="D83" s="6"/>
      <c r="E83" s="6"/>
      <c r="I83" s="5"/>
      <c r="J83" s="6"/>
      <c r="K83" s="6"/>
      <c r="L83" s="6"/>
    </row>
    <row r="84" spans="1:22" x14ac:dyDescent="0.2">
      <c r="A84" s="10">
        <v>41061</v>
      </c>
      <c r="B84" s="5">
        <v>17.526</v>
      </c>
      <c r="C84" s="6"/>
      <c r="D84" s="6"/>
      <c r="E84" s="6"/>
      <c r="I84" s="5"/>
      <c r="J84" s="6"/>
      <c r="K84" s="6"/>
      <c r="L84" s="6"/>
    </row>
    <row r="85" spans="1:22" x14ac:dyDescent="0.2">
      <c r="A85" s="10">
        <v>41091</v>
      </c>
      <c r="B85" s="5">
        <v>20.605</v>
      </c>
      <c r="C85" s="6"/>
      <c r="D85" s="6"/>
      <c r="E85" s="6"/>
      <c r="I85" s="5"/>
      <c r="J85" s="6"/>
      <c r="K85" s="6"/>
      <c r="L85" s="6"/>
    </row>
    <row r="86" spans="1:22" x14ac:dyDescent="0.2">
      <c r="A86" s="10">
        <v>41122</v>
      </c>
      <c r="B86" s="5">
        <v>19.251999999999999</v>
      </c>
      <c r="C86" s="6"/>
      <c r="D86" s="6"/>
      <c r="E86" s="6"/>
      <c r="I86" s="5"/>
      <c r="J86" s="6"/>
      <c r="K86" s="6"/>
      <c r="L86" s="6"/>
    </row>
    <row r="87" spans="1:22" x14ac:dyDescent="0.2">
      <c r="A87" s="10">
        <v>41153</v>
      </c>
      <c r="B87" s="5">
        <v>20.766999999999999</v>
      </c>
      <c r="C87" s="6"/>
      <c r="D87" s="6"/>
      <c r="E87" s="6"/>
      <c r="I87" s="5"/>
      <c r="J87" s="6"/>
      <c r="K87" s="6"/>
      <c r="L87" s="6"/>
    </row>
    <row r="88" spans="1:22" x14ac:dyDescent="0.2">
      <c r="A88" s="10">
        <v>41183</v>
      </c>
      <c r="B88" s="5">
        <v>22.387</v>
      </c>
      <c r="C88" s="6"/>
      <c r="D88" s="6"/>
      <c r="E88" s="6"/>
      <c r="I88" s="5"/>
      <c r="J88" s="6"/>
      <c r="K88" s="6"/>
      <c r="L88" s="6"/>
    </row>
    <row r="89" spans="1:22" x14ac:dyDescent="0.2">
      <c r="A89" s="10">
        <v>41214</v>
      </c>
      <c r="B89" s="5">
        <v>21.984000000000002</v>
      </c>
      <c r="C89" s="6"/>
      <c r="D89" s="6"/>
      <c r="E89" s="6"/>
      <c r="I89" s="5"/>
      <c r="J89" s="6"/>
      <c r="K89" s="6"/>
      <c r="L89" s="6"/>
    </row>
    <row r="90" spans="1:22" x14ac:dyDescent="0.2">
      <c r="A90" s="10">
        <v>41244</v>
      </c>
      <c r="B90" s="5">
        <v>23.780999999999999</v>
      </c>
      <c r="C90" s="5">
        <v>23.780999999999999</v>
      </c>
      <c r="D90" s="5">
        <v>23.780999999999999</v>
      </c>
      <c r="E90" s="5">
        <v>23.780999999999999</v>
      </c>
      <c r="I90" s="5"/>
      <c r="J90" s="5"/>
      <c r="K90" s="5"/>
      <c r="L90" s="5"/>
    </row>
    <row r="91" spans="1:22" x14ac:dyDescent="0.2">
      <c r="A91" s="10">
        <v>41275</v>
      </c>
      <c r="B91" s="6"/>
      <c r="C91" s="6">
        <v>22.217079999999999</v>
      </c>
      <c r="D91" s="6">
        <v>22.217079999999999</v>
      </c>
      <c r="E91" s="6">
        <v>22.217079999999999</v>
      </c>
      <c r="F91" s="20">
        <v>-6.5763424582649943E-2</v>
      </c>
      <c r="G91" s="20">
        <v>-6.5763424582649943E-2</v>
      </c>
      <c r="H91" s="20">
        <v>-6.5763424582649943E-2</v>
      </c>
      <c r="I91" s="6"/>
      <c r="J91" s="6"/>
      <c r="K91" s="6"/>
      <c r="L91" s="6"/>
      <c r="M91" s="21"/>
      <c r="N91" s="21"/>
      <c r="O91" s="21"/>
      <c r="V91" s="2" t="s">
        <v>57</v>
      </c>
    </row>
    <row r="92" spans="1:22" x14ac:dyDescent="0.2">
      <c r="A92" s="10">
        <v>41306</v>
      </c>
      <c r="B92" s="6"/>
      <c r="C92" s="6">
        <v>21.2178</v>
      </c>
      <c r="D92" s="6">
        <v>21.2178</v>
      </c>
      <c r="E92" s="6">
        <v>21.2178</v>
      </c>
      <c r="F92" s="20">
        <v>-4.4978007911030571E-2</v>
      </c>
      <c r="G92" s="20">
        <v>-4.4978007911030571E-2</v>
      </c>
      <c r="H92" s="20">
        <v>-4.4978007911030571E-2</v>
      </c>
      <c r="I92" s="6"/>
      <c r="J92" s="6"/>
      <c r="K92" s="6"/>
      <c r="L92" s="6"/>
      <c r="M92" s="21"/>
      <c r="N92" s="21"/>
      <c r="O92" s="21"/>
      <c r="V92" s="2" t="s">
        <v>57</v>
      </c>
    </row>
    <row r="93" spans="1:22" x14ac:dyDescent="0.2">
      <c r="A93" s="10">
        <v>41334</v>
      </c>
      <c r="B93" s="6"/>
      <c r="C93" s="6">
        <v>22.408819999999999</v>
      </c>
      <c r="D93" s="6">
        <v>22.408819999999999</v>
      </c>
      <c r="E93" s="6">
        <v>22.408819999999999</v>
      </c>
      <c r="F93" s="20">
        <v>5.6133058092733279E-2</v>
      </c>
      <c r="G93" s="20">
        <v>5.6133058092733279E-2</v>
      </c>
      <c r="H93" s="20">
        <v>5.6133058092733279E-2</v>
      </c>
      <c r="I93" s="6"/>
      <c r="J93" s="6"/>
      <c r="K93" s="6"/>
      <c r="L93" s="6"/>
      <c r="M93" s="21"/>
      <c r="N93" s="21"/>
      <c r="O93" s="21"/>
      <c r="V93" s="2" t="s">
        <v>57</v>
      </c>
    </row>
    <row r="94" spans="1:22" x14ac:dyDescent="0.2">
      <c r="A94" s="10">
        <v>41365</v>
      </c>
      <c r="B94" s="6"/>
      <c r="C94" s="6">
        <v>20.331199999999999</v>
      </c>
      <c r="D94" s="6">
        <v>20.331199999999999</v>
      </c>
      <c r="E94" s="6">
        <v>20.331199999999999</v>
      </c>
      <c r="F94" s="20">
        <v>-9.2714386567431917E-2</v>
      </c>
      <c r="G94" s="20">
        <v>-9.2714386567431917E-2</v>
      </c>
      <c r="H94" s="20">
        <v>-9.2714386567431917E-2</v>
      </c>
      <c r="I94" s="6"/>
      <c r="J94" s="6"/>
      <c r="K94" s="6"/>
      <c r="L94" s="6"/>
      <c r="M94" s="21"/>
      <c r="N94" s="21"/>
      <c r="O94" s="21"/>
      <c r="V94" s="2" t="s">
        <v>57</v>
      </c>
    </row>
    <row r="95" spans="1:22" x14ac:dyDescent="0.2">
      <c r="A95" s="10">
        <v>41395</v>
      </c>
      <c r="B95" s="6"/>
      <c r="C95" s="6">
        <v>19.464549999999999</v>
      </c>
      <c r="D95" s="6">
        <v>19.464549999999999</v>
      </c>
      <c r="E95" s="6">
        <v>19.464549999999999</v>
      </c>
      <c r="F95" s="20">
        <v>-4.2626603446919042E-2</v>
      </c>
      <c r="G95" s="20">
        <v>-4.2626603446919042E-2</v>
      </c>
      <c r="H95" s="20">
        <v>-4.2626603446919042E-2</v>
      </c>
      <c r="I95" s="6"/>
      <c r="J95" s="6"/>
      <c r="K95" s="6"/>
      <c r="L95" s="6"/>
      <c r="M95" s="21"/>
      <c r="N95" s="21"/>
      <c r="O95" s="21"/>
      <c r="V95" s="2" t="s">
        <v>57</v>
      </c>
    </row>
    <row r="96" spans="1:22" x14ac:dyDescent="0.2">
      <c r="A96" s="10">
        <v>41426</v>
      </c>
      <c r="B96" s="6"/>
      <c r="C96" s="6">
        <v>19.278310000000001</v>
      </c>
      <c r="D96" s="6">
        <v>19.278310000000001</v>
      </c>
      <c r="E96" s="6">
        <v>19.278310000000001</v>
      </c>
      <c r="F96" s="20">
        <v>-9.5681636616309351E-3</v>
      </c>
      <c r="G96" s="20">
        <v>-9.5681636616309351E-3</v>
      </c>
      <c r="H96" s="20">
        <v>-9.5681636616309351E-3</v>
      </c>
      <c r="I96" s="6"/>
      <c r="J96" s="6"/>
      <c r="K96" s="6"/>
      <c r="L96" s="6"/>
      <c r="M96" s="21"/>
      <c r="N96" s="21"/>
      <c r="O96" s="21"/>
      <c r="V96" s="2" t="s">
        <v>57</v>
      </c>
    </row>
    <row r="97" spans="1:22" x14ac:dyDescent="0.2">
      <c r="A97" s="10">
        <v>41456</v>
      </c>
      <c r="B97" s="6"/>
      <c r="C97" s="6">
        <v>21.598230000000001</v>
      </c>
      <c r="D97" s="6">
        <v>21.598230000000001</v>
      </c>
      <c r="E97" s="6">
        <v>21.598230000000001</v>
      </c>
      <c r="F97" s="20">
        <v>0.12033834916027386</v>
      </c>
      <c r="G97" s="20">
        <v>0.12033834916027386</v>
      </c>
      <c r="H97" s="20">
        <v>0.12033834916027386</v>
      </c>
      <c r="I97" s="6"/>
      <c r="J97" s="6"/>
      <c r="K97" s="6"/>
      <c r="L97" s="6"/>
      <c r="M97" s="21"/>
      <c r="N97" s="21"/>
      <c r="O97" s="21"/>
      <c r="V97" s="2" t="s">
        <v>57</v>
      </c>
    </row>
    <row r="98" spans="1:22" x14ac:dyDescent="0.2">
      <c r="A98" s="10">
        <v>41487</v>
      </c>
      <c r="B98" s="6"/>
      <c r="C98" s="6">
        <v>21.448709999999998</v>
      </c>
      <c r="D98" s="6">
        <v>21.448709999999998</v>
      </c>
      <c r="E98" s="6">
        <v>21.448709999999998</v>
      </c>
      <c r="F98" s="20">
        <v>-6.9227895063624922E-3</v>
      </c>
      <c r="G98" s="20">
        <v>-6.9227895063624922E-3</v>
      </c>
      <c r="H98" s="20">
        <v>-6.9227895063624922E-3</v>
      </c>
      <c r="I98" s="6"/>
      <c r="J98" s="6"/>
      <c r="K98" s="6"/>
      <c r="L98" s="6"/>
      <c r="M98" s="21"/>
      <c r="N98" s="21"/>
      <c r="O98" s="21"/>
      <c r="V98" s="2" t="s">
        <v>57</v>
      </c>
    </row>
    <row r="99" spans="1:22" x14ac:dyDescent="0.2">
      <c r="A99" s="10">
        <v>41518</v>
      </c>
      <c r="B99" s="6"/>
      <c r="C99" s="6">
        <v>21.15128</v>
      </c>
      <c r="D99" s="6">
        <v>21.15128</v>
      </c>
      <c r="E99" s="6">
        <v>21.15128</v>
      </c>
      <c r="F99" s="20">
        <v>-1.3867034427711422E-2</v>
      </c>
      <c r="G99" s="20">
        <v>-1.3867034427711422E-2</v>
      </c>
      <c r="H99" s="20">
        <v>-1.3867034427711422E-2</v>
      </c>
      <c r="I99" s="6"/>
      <c r="J99" s="6"/>
      <c r="K99" s="6"/>
      <c r="L99" s="6"/>
      <c r="M99" s="21"/>
      <c r="N99" s="21"/>
      <c r="O99" s="21"/>
      <c r="V99" s="2" t="s">
        <v>57</v>
      </c>
    </row>
    <row r="100" spans="1:22" x14ac:dyDescent="0.2">
      <c r="A100" s="10">
        <v>41548</v>
      </c>
      <c r="B100" s="6"/>
      <c r="C100" s="6">
        <v>26.282240000000002</v>
      </c>
      <c r="D100" s="6">
        <v>26.282240000000002</v>
      </c>
      <c r="E100" s="6">
        <v>26.282240000000002</v>
      </c>
      <c r="F100" s="20">
        <v>0.24258390035969457</v>
      </c>
      <c r="G100" s="20">
        <v>0.24258390035969457</v>
      </c>
      <c r="H100" s="20">
        <v>0.24258390035969457</v>
      </c>
      <c r="I100" s="6"/>
      <c r="J100" s="6"/>
      <c r="K100" s="6"/>
      <c r="L100" s="6"/>
      <c r="M100" s="21"/>
      <c r="N100" s="21"/>
      <c r="O100" s="21"/>
      <c r="V100" s="2" t="s">
        <v>57</v>
      </c>
    </row>
    <row r="101" spans="1:22" x14ac:dyDescent="0.2">
      <c r="A101" s="10">
        <v>41579</v>
      </c>
      <c r="B101" s="6"/>
      <c r="C101" s="6">
        <v>26.110949999999999</v>
      </c>
      <c r="D101" s="6">
        <v>26.110949999999999</v>
      </c>
      <c r="E101" s="6">
        <v>26.110949999999999</v>
      </c>
      <c r="F101" s="20">
        <v>-6.5173288121561646E-3</v>
      </c>
      <c r="G101" s="20">
        <v>-6.5173288121561646E-3</v>
      </c>
      <c r="H101" s="20">
        <v>-6.5173288121561646E-3</v>
      </c>
      <c r="I101" s="6"/>
      <c r="J101" s="6"/>
      <c r="K101" s="6"/>
      <c r="L101" s="6"/>
      <c r="M101" s="21"/>
      <c r="N101" s="21"/>
      <c r="O101" s="21"/>
      <c r="V101" s="2" t="s">
        <v>57</v>
      </c>
    </row>
    <row r="102" spans="1:22" x14ac:dyDescent="0.2">
      <c r="A102" s="10">
        <v>41609</v>
      </c>
      <c r="B102" s="6"/>
      <c r="C102" s="6">
        <v>23.217490000000002</v>
      </c>
      <c r="D102" s="6">
        <v>23.217490000000002</v>
      </c>
      <c r="E102" s="6">
        <v>23.217490000000002</v>
      </c>
      <c r="F102" s="20">
        <v>-0.11081404544836548</v>
      </c>
      <c r="G102" s="20">
        <v>-0.11081404544836548</v>
      </c>
      <c r="H102" s="20">
        <v>-0.11081404544836548</v>
      </c>
      <c r="I102" s="6"/>
      <c r="J102" s="6"/>
      <c r="K102" s="6"/>
      <c r="L102" s="6"/>
      <c r="M102" s="21"/>
      <c r="N102" s="21"/>
      <c r="O102" s="21"/>
      <c r="V102" s="2" t="s">
        <v>57</v>
      </c>
    </row>
    <row r="103" spans="1:22" x14ac:dyDescent="0.2">
      <c r="A103" s="10">
        <v>41640</v>
      </c>
      <c r="B103" s="6"/>
      <c r="C103" s="6">
        <v>25.137640000000001</v>
      </c>
      <c r="D103" s="6">
        <v>24.68977281203669</v>
      </c>
      <c r="E103" s="6">
        <v>25.585507187963312</v>
      </c>
      <c r="F103" s="20">
        <v>8.270273832356545E-2</v>
      </c>
      <c r="G103" s="20">
        <v>6.3412660543266774E-2</v>
      </c>
      <c r="H103" s="20">
        <v>0.10199281610386435</v>
      </c>
      <c r="I103" s="6"/>
      <c r="J103" s="6"/>
      <c r="K103" s="6"/>
      <c r="L103" s="6"/>
      <c r="M103" s="21"/>
      <c r="N103" s="21"/>
      <c r="O103" s="21"/>
      <c r="V103" s="2" t="s">
        <v>57</v>
      </c>
    </row>
    <row r="104" spans="1:22" x14ac:dyDescent="0.2">
      <c r="A104" s="10">
        <v>41671</v>
      </c>
      <c r="B104" s="6"/>
      <c r="C104" s="6">
        <v>24.392800000000001</v>
      </c>
      <c r="D104" s="6">
        <v>23.754726361709022</v>
      </c>
      <c r="E104" s="6">
        <v>25.030873638290981</v>
      </c>
      <c r="F104" s="20">
        <v>-2.963046650361767E-2</v>
      </c>
      <c r="G104" s="20">
        <v>-3.787181265077566E-2</v>
      </c>
      <c r="H104" s="20">
        <v>-2.1677645301214077E-2</v>
      </c>
      <c r="I104" s="6"/>
      <c r="J104" s="6"/>
      <c r="K104" s="6"/>
      <c r="L104" s="6"/>
      <c r="M104" s="21"/>
      <c r="N104" s="21"/>
      <c r="O104" s="21"/>
      <c r="V104" s="2" t="s">
        <v>57</v>
      </c>
    </row>
    <row r="105" spans="1:22" x14ac:dyDescent="0.2">
      <c r="A105" s="10">
        <v>41699</v>
      </c>
      <c r="B105" s="6"/>
      <c r="C105" s="6">
        <v>24.353940000000001</v>
      </c>
      <c r="D105" s="6">
        <v>23.522086808365</v>
      </c>
      <c r="E105" s="6">
        <v>25.185793191635003</v>
      </c>
      <c r="F105" s="20">
        <v>-1.5930930438490254E-3</v>
      </c>
      <c r="G105" s="20">
        <v>-9.7934006816858821E-3</v>
      </c>
      <c r="H105" s="20">
        <v>6.1891388843509088E-3</v>
      </c>
      <c r="I105" s="6"/>
      <c r="J105" s="6"/>
      <c r="K105" s="6"/>
      <c r="L105" s="6"/>
      <c r="M105" s="21"/>
      <c r="N105" s="21"/>
      <c r="O105" s="21"/>
      <c r="V105" s="2" t="s">
        <v>57</v>
      </c>
    </row>
    <row r="106" spans="1:22" x14ac:dyDescent="0.2">
      <c r="A106" s="10">
        <v>41730</v>
      </c>
      <c r="B106" s="6"/>
      <c r="C106" s="6">
        <v>22.395109999999999</v>
      </c>
      <c r="D106" s="6">
        <v>21.458166493622343</v>
      </c>
      <c r="E106" s="6">
        <v>23.332053506377655</v>
      </c>
      <c r="F106" s="20">
        <v>-8.0431749441774225E-2</v>
      </c>
      <c r="G106" s="20">
        <v>-8.7743928995648424E-2</v>
      </c>
      <c r="H106" s="20">
        <v>-7.3602592983771253E-2</v>
      </c>
      <c r="I106" s="6"/>
      <c r="J106" s="6"/>
      <c r="K106" s="6"/>
      <c r="L106" s="6"/>
      <c r="M106" s="21"/>
      <c r="N106" s="21"/>
      <c r="O106" s="21"/>
      <c r="V106" s="2" t="s">
        <v>57</v>
      </c>
    </row>
    <row r="107" spans="1:22" x14ac:dyDescent="0.2">
      <c r="A107" s="10">
        <v>41760</v>
      </c>
      <c r="B107" s="6"/>
      <c r="C107" s="6">
        <v>20.92353</v>
      </c>
      <c r="D107" s="6">
        <v>19.893711404602442</v>
      </c>
      <c r="E107" s="6">
        <v>21.953348595397557</v>
      </c>
      <c r="F107" s="20">
        <v>-6.5709880415858568E-2</v>
      </c>
      <c r="G107" s="20">
        <v>-7.2907211782743842E-2</v>
      </c>
      <c r="H107" s="20">
        <v>-5.9090594430671883E-2</v>
      </c>
      <c r="I107" s="6"/>
      <c r="J107" s="6"/>
      <c r="K107" s="6"/>
      <c r="L107" s="6"/>
      <c r="M107" s="21"/>
      <c r="N107" s="21"/>
      <c r="O107" s="21"/>
      <c r="V107" s="2" t="s">
        <v>57</v>
      </c>
    </row>
    <row r="108" spans="1:22" x14ac:dyDescent="0.2">
      <c r="A108" s="10">
        <v>41791</v>
      </c>
      <c r="B108" s="6"/>
      <c r="C108" s="6">
        <v>21.080249999999999</v>
      </c>
      <c r="D108" s="6">
        <v>19.892942075646488</v>
      </c>
      <c r="E108" s="6">
        <v>22.267557924353511</v>
      </c>
      <c r="F108" s="20">
        <v>7.4901319232463237E-3</v>
      </c>
      <c r="G108" s="20">
        <v>-3.8671967251713291E-5</v>
      </c>
      <c r="H108" s="20">
        <v>1.4312592340552044E-2</v>
      </c>
      <c r="I108" s="6"/>
      <c r="J108" s="6"/>
      <c r="K108" s="6"/>
      <c r="L108" s="6"/>
      <c r="M108" s="21"/>
      <c r="N108" s="21"/>
      <c r="O108" s="21"/>
      <c r="V108" s="2" t="s">
        <v>57</v>
      </c>
    </row>
    <row r="109" spans="1:22" x14ac:dyDescent="0.2">
      <c r="A109" s="10">
        <v>41821</v>
      </c>
      <c r="B109" s="6"/>
      <c r="C109" s="6">
        <v>23.634460000000001</v>
      </c>
      <c r="D109" s="6">
        <v>22.141485658950945</v>
      </c>
      <c r="E109" s="6">
        <v>25.127434341049057</v>
      </c>
      <c r="F109" s="20">
        <v>0.12116602032708346</v>
      </c>
      <c r="G109" s="20">
        <v>0.11303222895607723</v>
      </c>
      <c r="H109" s="20">
        <v>0.12843242291817569</v>
      </c>
      <c r="I109" s="6" t="s">
        <v>227</v>
      </c>
      <c r="J109" s="6"/>
      <c r="K109" s="6"/>
      <c r="L109" s="6"/>
      <c r="M109" s="21"/>
      <c r="N109" s="21"/>
      <c r="O109" s="21"/>
      <c r="V109" s="2" t="s">
        <v>57</v>
      </c>
    </row>
    <row r="110" spans="1:22" x14ac:dyDescent="0.2">
      <c r="A110" s="10">
        <v>41852</v>
      </c>
      <c r="B110" s="6"/>
      <c r="C110" s="6">
        <v>22.58257</v>
      </c>
      <c r="D110" s="6">
        <v>21.006910120497409</v>
      </c>
      <c r="E110" s="6">
        <v>24.158229879502592</v>
      </c>
      <c r="F110" s="20">
        <v>-4.4506622956479669E-2</v>
      </c>
      <c r="G110" s="20">
        <v>-5.1242069115396971E-2</v>
      </c>
      <c r="H110" s="20">
        <v>-3.857156478419832E-2</v>
      </c>
      <c r="I110" s="31">
        <v>2013</v>
      </c>
      <c r="J110" s="6">
        <f>SUM(C91:C102)</f>
        <v>264.72665999999998</v>
      </c>
      <c r="K110" s="21">
        <f>J110/SUM(B79:B90)-1</f>
        <v>9.6444514394820935E-2</v>
      </c>
      <c r="L110" s="6"/>
      <c r="M110" s="21"/>
      <c r="N110" s="21"/>
      <c r="O110" s="21"/>
      <c r="V110" s="2" t="s">
        <v>57</v>
      </c>
    </row>
    <row r="111" spans="1:22" x14ac:dyDescent="0.2">
      <c r="A111" s="10">
        <v>41883</v>
      </c>
      <c r="B111" s="6"/>
      <c r="C111" s="6">
        <v>23.307680000000001</v>
      </c>
      <c r="D111" s="6">
        <v>21.532783929575668</v>
      </c>
      <c r="E111" s="6">
        <v>25.082576070424334</v>
      </c>
      <c r="F111" s="20">
        <v>3.2109277199185104E-2</v>
      </c>
      <c r="G111" s="20">
        <v>2.503337264080252E-2</v>
      </c>
      <c r="H111" s="20">
        <v>3.8262165544919124E-2</v>
      </c>
      <c r="I111" s="31">
        <v>2015</v>
      </c>
      <c r="J111" s="6">
        <f>SUM(C115:C126)</f>
        <v>339.83287999999999</v>
      </c>
      <c r="K111" s="21">
        <f>J111/SUM(C103:C114)-1</f>
        <v>0.18409184708992643</v>
      </c>
      <c r="L111" s="6"/>
      <c r="M111" s="21"/>
      <c r="N111" s="21"/>
      <c r="O111" s="21"/>
      <c r="V111" s="2" t="s">
        <v>57</v>
      </c>
    </row>
    <row r="112" spans="1:22" x14ac:dyDescent="0.2">
      <c r="A112" s="10">
        <v>41913</v>
      </c>
      <c r="B112" s="6"/>
      <c r="C112" s="6">
        <v>25.877859999999998</v>
      </c>
      <c r="D112" s="6">
        <v>23.747743336021092</v>
      </c>
      <c r="E112" s="6">
        <v>28.007976663978905</v>
      </c>
      <c r="F112" s="20">
        <v>0.11027180740425457</v>
      </c>
      <c r="G112" s="20">
        <v>0.10286451643640637</v>
      </c>
      <c r="H112" s="20">
        <v>0.11663078725809206</v>
      </c>
      <c r="I112" s="31">
        <v>2017</v>
      </c>
      <c r="J112" s="6">
        <f>SUM(C139:C150)</f>
        <v>544.64981999999998</v>
      </c>
      <c r="K112" s="21">
        <f>J112/SUM(C127:C138)-1</f>
        <v>0.25868204333768618</v>
      </c>
      <c r="L112" s="6"/>
      <c r="M112" s="21"/>
      <c r="N112" s="21"/>
      <c r="O112" s="21"/>
      <c r="V112" s="2" t="s">
        <v>57</v>
      </c>
    </row>
    <row r="113" spans="1:22" x14ac:dyDescent="0.2">
      <c r="A113" s="10">
        <v>41944</v>
      </c>
      <c r="B113" s="6"/>
      <c r="C113" s="6">
        <v>26.765920000000001</v>
      </c>
      <c r="D113" s="6">
        <v>24.40309350757466</v>
      </c>
      <c r="E113" s="6">
        <v>29.128746492425343</v>
      </c>
      <c r="F113" s="20">
        <v>3.4317366273718175E-2</v>
      </c>
      <c r="G113" s="20">
        <v>2.759631356464598E-2</v>
      </c>
      <c r="H113" s="20">
        <v>4.0016094053943574E-2</v>
      </c>
      <c r="I113" s="6"/>
      <c r="J113" s="6"/>
      <c r="K113" s="6"/>
      <c r="L113" s="6"/>
      <c r="M113" s="21"/>
      <c r="N113" s="21"/>
      <c r="O113" s="21"/>
      <c r="V113" s="2" t="s">
        <v>57</v>
      </c>
    </row>
    <row r="114" spans="1:22" x14ac:dyDescent="0.2">
      <c r="A114" s="10">
        <v>41974</v>
      </c>
      <c r="B114" s="6"/>
      <c r="C114" s="6">
        <v>26.546990000000001</v>
      </c>
      <c r="D114" s="6">
        <v>24.050151847642468</v>
      </c>
      <c r="E114" s="6">
        <v>29.043828152357534</v>
      </c>
      <c r="F114" s="20">
        <v>-8.1794311572327416E-3</v>
      </c>
      <c r="G114" s="20">
        <v>-1.4462988465894333E-2</v>
      </c>
      <c r="H114" s="20">
        <v>-2.915276154773494E-3</v>
      </c>
      <c r="I114" s="6"/>
      <c r="J114" s="6"/>
      <c r="K114" s="6"/>
      <c r="L114" s="6"/>
      <c r="M114" s="21"/>
      <c r="N114" s="21"/>
      <c r="O114" s="21"/>
      <c r="V114" s="2" t="s">
        <v>57</v>
      </c>
    </row>
    <row r="115" spans="1:22" x14ac:dyDescent="0.2">
      <c r="A115" s="10">
        <v>42005</v>
      </c>
      <c r="B115" s="6"/>
      <c r="C115" s="6">
        <v>29.051850000000002</v>
      </c>
      <c r="D115" s="6">
        <v>26.156747239908736</v>
      </c>
      <c r="E115" s="6">
        <v>31.946952760091268</v>
      </c>
      <c r="F115" s="20">
        <v>9.4355706616833013E-2</v>
      </c>
      <c r="G115" s="20">
        <v>8.7591770963091342E-2</v>
      </c>
      <c r="H115" s="20">
        <v>9.995667900610683E-2</v>
      </c>
      <c r="I115" s="6"/>
      <c r="J115" s="6"/>
      <c r="K115" s="6"/>
      <c r="L115" s="6"/>
      <c r="M115" s="21"/>
      <c r="N115" s="21"/>
      <c r="O115" s="21"/>
      <c r="V115" s="2" t="s">
        <v>57</v>
      </c>
    </row>
    <row r="116" spans="1:22" x14ac:dyDescent="0.2">
      <c r="A116" s="10">
        <v>42036</v>
      </c>
      <c r="B116" s="6"/>
      <c r="C116" s="6">
        <v>28.598030000000001</v>
      </c>
      <c r="D116" s="6">
        <v>25.592840036717153</v>
      </c>
      <c r="E116" s="6">
        <v>31.60321996328285</v>
      </c>
      <c r="F116" s="20">
        <v>-1.5621036181861059E-2</v>
      </c>
      <c r="G116" s="20">
        <v>-2.1558766387098749E-2</v>
      </c>
      <c r="H116" s="20">
        <v>-1.0759486182914335E-2</v>
      </c>
      <c r="I116" s="6"/>
      <c r="J116" s="6"/>
      <c r="K116" s="6"/>
      <c r="L116" s="6"/>
      <c r="M116" s="21"/>
      <c r="N116" s="21"/>
      <c r="O116" s="21"/>
      <c r="V116" s="2" t="s">
        <v>57</v>
      </c>
    </row>
    <row r="117" spans="1:22" x14ac:dyDescent="0.2">
      <c r="A117" s="10">
        <v>42064</v>
      </c>
      <c r="B117" s="6"/>
      <c r="C117" s="6">
        <v>28.089030000000001</v>
      </c>
      <c r="D117" s="6">
        <v>24.98917394227713</v>
      </c>
      <c r="E117" s="6">
        <v>31.188886057722872</v>
      </c>
      <c r="F117" s="20">
        <v>-1.7798428772891062E-2</v>
      </c>
      <c r="G117" s="20">
        <v>-2.3587303854279762E-2</v>
      </c>
      <c r="H117" s="20">
        <v>-1.311049652666274E-2</v>
      </c>
      <c r="I117" s="6"/>
      <c r="J117" s="6"/>
      <c r="K117" s="6"/>
      <c r="L117" s="6"/>
      <c r="M117" s="21"/>
      <c r="N117" s="21"/>
      <c r="O117" s="21"/>
      <c r="V117" s="2" t="s">
        <v>57</v>
      </c>
    </row>
    <row r="118" spans="1:22" x14ac:dyDescent="0.2">
      <c r="A118" s="10">
        <v>42095</v>
      </c>
      <c r="B118" s="6"/>
      <c r="C118" s="6">
        <v>26.620480000000001</v>
      </c>
      <c r="D118" s="6">
        <v>23.546269692400138</v>
      </c>
      <c r="E118" s="6">
        <v>29.694690307599863</v>
      </c>
      <c r="F118" s="20">
        <v>-5.2281976273299557E-2</v>
      </c>
      <c r="G118" s="20">
        <v>-5.7741174366546799E-2</v>
      </c>
      <c r="H118" s="20">
        <v>-4.790795501184697E-2</v>
      </c>
      <c r="I118" s="6"/>
      <c r="J118" s="6"/>
      <c r="K118" s="6"/>
      <c r="L118" s="6"/>
      <c r="M118" s="21"/>
      <c r="N118" s="21"/>
      <c r="O118" s="21"/>
      <c r="V118" s="2" t="s">
        <v>57</v>
      </c>
    </row>
    <row r="119" spans="1:22" x14ac:dyDescent="0.2">
      <c r="A119" s="10">
        <v>42125</v>
      </c>
      <c r="B119" s="6"/>
      <c r="C119" s="6">
        <v>24.972940000000001</v>
      </c>
      <c r="D119" s="6">
        <v>21.964511359925908</v>
      </c>
      <c r="E119" s="6">
        <v>27.981368640074095</v>
      </c>
      <c r="F119" s="20">
        <v>-6.188994338193754E-2</v>
      </c>
      <c r="G119" s="20">
        <v>-6.7176599654116931E-2</v>
      </c>
      <c r="H119" s="20">
        <v>-5.7697913323152994E-2</v>
      </c>
      <c r="I119" s="6"/>
      <c r="J119" s="6"/>
      <c r="K119" s="6"/>
      <c r="L119" s="6"/>
      <c r="M119" s="21"/>
      <c r="N119" s="21"/>
      <c r="O119" s="21"/>
      <c r="V119" s="2" t="s">
        <v>57</v>
      </c>
    </row>
    <row r="120" spans="1:22" x14ac:dyDescent="0.2">
      <c r="A120" s="10">
        <v>42156</v>
      </c>
      <c r="B120" s="6"/>
      <c r="C120" s="6">
        <v>25.497420000000002</v>
      </c>
      <c r="D120" s="6">
        <v>22.302095525605985</v>
      </c>
      <c r="E120" s="6">
        <v>28.692744474394019</v>
      </c>
      <c r="F120" s="20">
        <v>2.1001932491728992E-2</v>
      </c>
      <c r="G120" s="20">
        <v>1.5369527696208918E-2</v>
      </c>
      <c r="H120" s="20">
        <v>2.5423196537324166E-2</v>
      </c>
      <c r="I120" s="6"/>
      <c r="J120" s="6"/>
      <c r="K120" s="6"/>
      <c r="L120" s="6"/>
      <c r="M120" s="21"/>
      <c r="N120" s="21"/>
      <c r="O120" s="21"/>
      <c r="V120" s="2" t="s">
        <v>57</v>
      </c>
    </row>
    <row r="121" spans="1:22" x14ac:dyDescent="0.2">
      <c r="A121" s="10">
        <v>42186</v>
      </c>
      <c r="B121" s="6"/>
      <c r="C121" s="6">
        <v>28.213290000000001</v>
      </c>
      <c r="D121" s="6">
        <v>24.544290543619336</v>
      </c>
      <c r="E121" s="6">
        <v>31.882289456380665</v>
      </c>
      <c r="F121" s="20">
        <v>0.10651548274295974</v>
      </c>
      <c r="G121" s="20">
        <v>0.10053741431781571</v>
      </c>
      <c r="H121" s="20">
        <v>0.11116207391150956</v>
      </c>
      <c r="I121" s="6"/>
      <c r="J121" s="6"/>
      <c r="K121" s="6"/>
      <c r="L121" s="6"/>
      <c r="M121" s="21"/>
      <c r="N121" s="21"/>
      <c r="O121" s="21"/>
      <c r="V121" s="2" t="s">
        <v>57</v>
      </c>
    </row>
    <row r="122" spans="1:22" x14ac:dyDescent="0.2">
      <c r="A122" s="10">
        <v>42217</v>
      </c>
      <c r="B122" s="6"/>
      <c r="C122" s="6">
        <v>27.10333</v>
      </c>
      <c r="D122" s="6">
        <v>23.453877094934295</v>
      </c>
      <c r="E122" s="6">
        <v>30.752782905065704</v>
      </c>
      <c r="F122" s="20">
        <v>-3.934174284530445E-2</v>
      </c>
      <c r="G122" s="20">
        <v>-4.4426358413057088E-2</v>
      </c>
      <c r="H122" s="20">
        <v>-3.542739779902826E-2</v>
      </c>
      <c r="I122" s="6"/>
      <c r="J122" s="6"/>
      <c r="K122" s="6"/>
      <c r="L122" s="6"/>
      <c r="M122" s="21"/>
      <c r="N122" s="21"/>
      <c r="O122" s="21"/>
      <c r="V122" s="2" t="s">
        <v>57</v>
      </c>
    </row>
    <row r="123" spans="1:22" x14ac:dyDescent="0.2">
      <c r="A123" s="10">
        <v>42248</v>
      </c>
      <c r="B123" s="6"/>
      <c r="C123" s="6">
        <v>28.331849999999999</v>
      </c>
      <c r="D123" s="6">
        <v>24.38972007384239</v>
      </c>
      <c r="E123" s="6">
        <v>32.273979926157608</v>
      </c>
      <c r="F123" s="20">
        <v>4.5327271593564422E-2</v>
      </c>
      <c r="G123" s="20">
        <v>3.990141907540834E-2</v>
      </c>
      <c r="H123" s="20">
        <v>4.9465345162025276E-2</v>
      </c>
      <c r="I123" s="6"/>
      <c r="J123" s="6"/>
      <c r="K123" s="6"/>
      <c r="L123" s="6"/>
      <c r="M123" s="21"/>
      <c r="N123" s="21"/>
      <c r="O123" s="21"/>
      <c r="V123" s="2" t="s">
        <v>57</v>
      </c>
    </row>
    <row r="124" spans="1:22" x14ac:dyDescent="0.2">
      <c r="A124" s="10">
        <v>42278</v>
      </c>
      <c r="B124" s="6"/>
      <c r="C124" s="6">
        <v>29.38813</v>
      </c>
      <c r="D124" s="6">
        <v>25.170091648371425</v>
      </c>
      <c r="E124" s="6">
        <v>33.606168351628575</v>
      </c>
      <c r="F124" s="20">
        <v>3.7282422432703965E-2</v>
      </c>
      <c r="G124" s="20">
        <v>3.1995921731220234E-2</v>
      </c>
      <c r="H124" s="20">
        <v>4.1277475803077168E-2</v>
      </c>
      <c r="I124" s="6"/>
      <c r="J124" s="6"/>
      <c r="K124" s="6"/>
      <c r="L124" s="6"/>
      <c r="M124" s="21"/>
      <c r="N124" s="21"/>
      <c r="O124" s="21"/>
      <c r="V124" s="2" t="s">
        <v>57</v>
      </c>
    </row>
    <row r="125" spans="1:22" x14ac:dyDescent="0.2">
      <c r="A125" s="10">
        <v>42309</v>
      </c>
      <c r="B125" s="6"/>
      <c r="C125" s="6">
        <v>31.571709999999999</v>
      </c>
      <c r="D125" s="6">
        <v>26.905063133061532</v>
      </c>
      <c r="E125" s="6">
        <v>36.238356866938467</v>
      </c>
      <c r="F125" s="20">
        <v>7.4301427140821774E-2</v>
      </c>
      <c r="G125" s="20">
        <v>6.8929883487427235E-2</v>
      </c>
      <c r="H125" s="20">
        <v>7.8324564936077756E-2</v>
      </c>
      <c r="I125" s="6"/>
      <c r="J125" s="6"/>
      <c r="K125" s="6"/>
      <c r="L125" s="6"/>
      <c r="M125" s="21"/>
      <c r="N125" s="21"/>
      <c r="O125" s="21"/>
      <c r="V125" s="2" t="s">
        <v>57</v>
      </c>
    </row>
    <row r="126" spans="1:22" x14ac:dyDescent="0.2">
      <c r="A126" s="10">
        <v>42339</v>
      </c>
      <c r="B126" s="6"/>
      <c r="C126" s="6">
        <v>32.394820000000003</v>
      </c>
      <c r="D126" s="6">
        <v>27.470887367948727</v>
      </c>
      <c r="E126" s="6">
        <v>37.318752632051279</v>
      </c>
      <c r="F126" s="20">
        <v>2.6071125067346879E-2</v>
      </c>
      <c r="G126" s="20">
        <v>2.103039982061583E-2</v>
      </c>
      <c r="H126" s="20">
        <v>2.9813596932108499E-2</v>
      </c>
      <c r="I126" s="6"/>
      <c r="J126" s="6"/>
      <c r="K126" s="6"/>
      <c r="L126" s="6"/>
      <c r="M126" s="21"/>
      <c r="N126" s="21"/>
      <c r="O126" s="21"/>
      <c r="V126" s="2" t="s">
        <v>57</v>
      </c>
    </row>
    <row r="127" spans="1:22" x14ac:dyDescent="0.2">
      <c r="A127" s="10">
        <v>42370</v>
      </c>
      <c r="B127" s="6"/>
      <c r="C127" s="6">
        <v>35.686750000000004</v>
      </c>
      <c r="D127" s="6">
        <v>30.116378745753096</v>
      </c>
      <c r="E127" s="6">
        <v>41.257121254246911</v>
      </c>
      <c r="F127" s="20">
        <v>0.10161902427610348</v>
      </c>
      <c r="G127" s="20">
        <v>9.6301635341090597E-2</v>
      </c>
      <c r="H127" s="20">
        <v>0.1055332331449137</v>
      </c>
      <c r="I127" s="6"/>
      <c r="J127" s="6"/>
      <c r="K127" s="6"/>
      <c r="L127" s="6"/>
      <c r="M127" s="21"/>
      <c r="N127" s="21"/>
      <c r="O127" s="21"/>
      <c r="V127" s="2" t="s">
        <v>57</v>
      </c>
    </row>
    <row r="128" spans="1:22" x14ac:dyDescent="0.2">
      <c r="A128" s="10">
        <v>42401</v>
      </c>
      <c r="B128" s="6"/>
      <c r="C128" s="6">
        <v>35.162460000000003</v>
      </c>
      <c r="D128" s="6">
        <v>29.533126629870083</v>
      </c>
      <c r="E128" s="6">
        <v>40.791793370129923</v>
      </c>
      <c r="F128" s="20">
        <v>-1.4691447105718569E-2</v>
      </c>
      <c r="G128" s="20">
        <v>-1.9366608475969604E-2</v>
      </c>
      <c r="H128" s="20">
        <v>-1.1278728858695852E-2</v>
      </c>
      <c r="I128" s="6"/>
      <c r="J128" s="6"/>
      <c r="K128" s="6"/>
      <c r="L128" s="6"/>
      <c r="M128" s="21"/>
      <c r="N128" s="21"/>
      <c r="O128" s="21"/>
      <c r="V128" s="2" t="s">
        <v>57</v>
      </c>
    </row>
    <row r="129" spans="1:22" x14ac:dyDescent="0.2">
      <c r="A129" s="10">
        <v>42430</v>
      </c>
      <c r="B129" s="6"/>
      <c r="C129" s="6">
        <v>34.61195</v>
      </c>
      <c r="D129" s="6">
        <v>28.934959775032496</v>
      </c>
      <c r="E129" s="6">
        <v>40.288940224967504</v>
      </c>
      <c r="F129" s="20">
        <v>-1.5656185602486383E-2</v>
      </c>
      <c r="G129" s="20">
        <v>-2.0254098468280524E-2</v>
      </c>
      <c r="H129" s="20">
        <v>-1.2327311540331509E-2</v>
      </c>
      <c r="I129" s="6"/>
      <c r="J129" s="6"/>
      <c r="K129" s="6"/>
      <c r="L129" s="6"/>
      <c r="M129" s="21"/>
      <c r="N129" s="21"/>
      <c r="O129" s="21"/>
      <c r="V129" s="2" t="s">
        <v>57</v>
      </c>
    </row>
    <row r="130" spans="1:22" x14ac:dyDescent="0.2">
      <c r="A130" s="10">
        <v>42461</v>
      </c>
      <c r="B130" s="6"/>
      <c r="C130" s="6">
        <v>33.997340000000001</v>
      </c>
      <c r="D130" s="6">
        <v>28.290541464594554</v>
      </c>
      <c r="E130" s="6">
        <v>39.704138535405448</v>
      </c>
      <c r="F130" s="20">
        <v>-1.77571619050646E-2</v>
      </c>
      <c r="G130" s="20">
        <v>-2.2271270305825652E-2</v>
      </c>
      <c r="H130" s="20">
        <v>-1.4515191670384175E-2</v>
      </c>
      <c r="I130" s="6"/>
      <c r="J130" s="6"/>
      <c r="K130" s="6"/>
      <c r="L130" s="6"/>
      <c r="M130" s="21"/>
      <c r="N130" s="21"/>
      <c r="O130" s="21"/>
      <c r="V130" s="2" t="s">
        <v>57</v>
      </c>
    </row>
    <row r="131" spans="1:22" x14ac:dyDescent="0.2">
      <c r="A131" s="10">
        <v>42491</v>
      </c>
      <c r="B131" s="6"/>
      <c r="C131" s="6">
        <v>32.577100000000002</v>
      </c>
      <c r="D131" s="6">
        <v>26.985926766572298</v>
      </c>
      <c r="E131" s="6">
        <v>38.168273233427705</v>
      </c>
      <c r="F131" s="20">
        <v>-4.1775032987874883E-2</v>
      </c>
      <c r="G131" s="20">
        <v>-4.6114871984863637E-2</v>
      </c>
      <c r="H131" s="20">
        <v>-3.868275093308382E-2</v>
      </c>
      <c r="I131" s="6"/>
      <c r="J131" s="6"/>
      <c r="K131" s="6"/>
      <c r="L131" s="6"/>
      <c r="M131" s="21"/>
      <c r="N131" s="21"/>
      <c r="O131" s="21"/>
      <c r="V131" s="2" t="s">
        <v>57</v>
      </c>
    </row>
    <row r="132" spans="1:22" x14ac:dyDescent="0.2">
      <c r="A132" s="10">
        <v>42522</v>
      </c>
      <c r="B132" s="6"/>
      <c r="C132" s="6">
        <v>33.289580000000001</v>
      </c>
      <c r="D132" s="6">
        <v>27.45309137048573</v>
      </c>
      <c r="E132" s="6">
        <v>39.126068629514272</v>
      </c>
      <c r="F132" s="20">
        <v>2.1870577798514867E-2</v>
      </c>
      <c r="G132" s="20">
        <v>1.7311415981907663E-2</v>
      </c>
      <c r="H132" s="20">
        <v>2.5094019586082039E-2</v>
      </c>
      <c r="I132" s="6"/>
      <c r="J132" s="6"/>
      <c r="K132" s="6"/>
      <c r="L132" s="6"/>
      <c r="M132" s="21"/>
      <c r="N132" s="21"/>
      <c r="O132" s="21"/>
      <c r="V132" s="2" t="s">
        <v>57</v>
      </c>
    </row>
    <row r="133" spans="1:22" x14ac:dyDescent="0.2">
      <c r="A133" s="10">
        <v>42552</v>
      </c>
      <c r="B133" s="6"/>
      <c r="C133" s="6">
        <v>36.272280000000002</v>
      </c>
      <c r="D133" s="6">
        <v>29.781341083375466</v>
      </c>
      <c r="E133" s="6">
        <v>42.763218916624538</v>
      </c>
      <c r="F133" s="20">
        <v>8.9598607131721186E-2</v>
      </c>
      <c r="G133" s="20">
        <v>8.4808289218488264E-2</v>
      </c>
      <c r="H133" s="20">
        <v>9.2959768627677297E-2</v>
      </c>
      <c r="I133" s="6"/>
      <c r="J133" s="6"/>
      <c r="K133" s="6"/>
      <c r="L133" s="6"/>
      <c r="M133" s="21"/>
      <c r="N133" s="21"/>
      <c r="O133" s="21"/>
      <c r="V133" s="2" t="s">
        <v>57</v>
      </c>
    </row>
    <row r="134" spans="1:22" x14ac:dyDescent="0.2">
      <c r="A134" s="10">
        <v>42583</v>
      </c>
      <c r="B134" s="6"/>
      <c r="C134" s="6">
        <v>35.894680000000001</v>
      </c>
      <c r="D134" s="6">
        <v>29.343508825809927</v>
      </c>
      <c r="E134" s="6">
        <v>42.445851174190075</v>
      </c>
      <c r="F134" s="20">
        <v>-1.0410153428458302E-2</v>
      </c>
      <c r="G134" s="20">
        <v>-1.4701562845668703E-2</v>
      </c>
      <c r="H134" s="20">
        <v>-7.421512002013575E-3</v>
      </c>
      <c r="I134" s="6"/>
      <c r="J134" s="6"/>
      <c r="K134" s="6"/>
      <c r="L134" s="6"/>
      <c r="M134" s="21"/>
      <c r="N134" s="21"/>
      <c r="O134" s="21"/>
      <c r="V134" s="2" t="s">
        <v>57</v>
      </c>
    </row>
    <row r="135" spans="1:22" x14ac:dyDescent="0.2">
      <c r="A135" s="10">
        <v>42614</v>
      </c>
      <c r="B135" s="6"/>
      <c r="C135" s="6">
        <v>36.88991</v>
      </c>
      <c r="D135" s="6">
        <v>30.028014163825354</v>
      </c>
      <c r="E135" s="6">
        <v>43.751805836174647</v>
      </c>
      <c r="F135" s="20">
        <v>2.7726392880504935E-2</v>
      </c>
      <c r="G135" s="20">
        <v>2.3327317195732E-2</v>
      </c>
      <c r="H135" s="20">
        <v>3.0767545610645763E-2</v>
      </c>
      <c r="I135" s="6"/>
      <c r="J135" s="6"/>
      <c r="K135" s="6"/>
      <c r="L135" s="6"/>
      <c r="M135" s="21"/>
      <c r="N135" s="21"/>
      <c r="O135" s="21"/>
      <c r="V135" s="2" t="s">
        <v>57</v>
      </c>
    </row>
    <row r="136" spans="1:22" x14ac:dyDescent="0.2">
      <c r="A136" s="10">
        <v>42644</v>
      </c>
      <c r="B136" s="6"/>
      <c r="C136" s="6">
        <v>37.041820000000001</v>
      </c>
      <c r="D136" s="6">
        <v>30.02432534909633</v>
      </c>
      <c r="E136" s="6">
        <v>44.059314650903673</v>
      </c>
      <c r="F136" s="20">
        <v>4.1179281814458513E-3</v>
      </c>
      <c r="G136" s="20">
        <v>-1.2284577691012988E-4</v>
      </c>
      <c r="H136" s="20">
        <v>7.0284827986408782E-3</v>
      </c>
      <c r="I136" s="6"/>
      <c r="J136" s="6"/>
      <c r="K136" s="6"/>
      <c r="L136" s="6"/>
      <c r="M136" s="21"/>
      <c r="N136" s="21"/>
      <c r="O136" s="21"/>
      <c r="V136" s="2" t="s">
        <v>57</v>
      </c>
    </row>
    <row r="137" spans="1:22" x14ac:dyDescent="0.2">
      <c r="A137" s="10">
        <v>42675</v>
      </c>
      <c r="B137" s="6"/>
      <c r="C137" s="6">
        <v>40.759689999999999</v>
      </c>
      <c r="D137" s="6">
        <v>32.900062615293116</v>
      </c>
      <c r="E137" s="6">
        <v>48.619317384706882</v>
      </c>
      <c r="F137" s="20">
        <v>0.10036952827911794</v>
      </c>
      <c r="G137" s="20">
        <v>9.5780245942590048E-2</v>
      </c>
      <c r="H137" s="20">
        <v>0.10349690570390391</v>
      </c>
      <c r="I137" s="6"/>
      <c r="J137" s="6"/>
      <c r="K137" s="6"/>
      <c r="L137" s="6"/>
      <c r="M137" s="21"/>
      <c r="N137" s="21"/>
      <c r="O137" s="21"/>
      <c r="V137" s="2" t="s">
        <v>57</v>
      </c>
    </row>
    <row r="138" spans="1:22" x14ac:dyDescent="0.2">
      <c r="A138" s="10">
        <v>42705</v>
      </c>
      <c r="B138" s="6"/>
      <c r="C138" s="6">
        <v>40.530819999999999</v>
      </c>
      <c r="D138" s="6">
        <v>32.580580135741364</v>
      </c>
      <c r="E138" s="6">
        <v>48.481059864258633</v>
      </c>
      <c r="F138" s="20">
        <v>-5.6151064936951212E-3</v>
      </c>
      <c r="G138" s="20">
        <v>-9.7106951827879984E-3</v>
      </c>
      <c r="H138" s="20">
        <v>-2.843674652078465E-3</v>
      </c>
      <c r="I138" s="6"/>
      <c r="J138" s="6"/>
      <c r="K138" s="6"/>
      <c r="L138" s="6"/>
      <c r="M138" s="21"/>
      <c r="N138" s="21"/>
      <c r="O138" s="21"/>
      <c r="V138" s="2" t="s">
        <v>57</v>
      </c>
    </row>
    <row r="139" spans="1:22" x14ac:dyDescent="0.2">
      <c r="A139" s="10">
        <v>42736</v>
      </c>
      <c r="B139" s="6"/>
      <c r="C139" s="6">
        <v>43.99062</v>
      </c>
      <c r="D139" s="6">
        <v>35.217740631544359</v>
      </c>
      <c r="E139" s="6">
        <v>52.763499368455641</v>
      </c>
      <c r="F139" s="20">
        <v>8.536220091278679E-2</v>
      </c>
      <c r="G139" s="20">
        <v>8.0942711419370594E-2</v>
      </c>
      <c r="H139" s="20">
        <v>8.8332217079976072E-2</v>
      </c>
      <c r="I139" s="6"/>
      <c r="J139" s="6"/>
      <c r="K139" s="6"/>
      <c r="L139" s="6"/>
      <c r="M139" s="21"/>
      <c r="N139" s="21"/>
      <c r="O139" s="21"/>
      <c r="V139" s="2" t="s">
        <v>57</v>
      </c>
    </row>
    <row r="140" spans="1:22" x14ac:dyDescent="0.2">
      <c r="A140" s="10">
        <v>42767</v>
      </c>
      <c r="B140" s="6"/>
      <c r="C140" s="6">
        <v>43.508850000000002</v>
      </c>
      <c r="D140" s="6">
        <v>34.691779306876583</v>
      </c>
      <c r="E140" s="6">
        <v>52.325920693123422</v>
      </c>
      <c r="F140" s="20">
        <v>-1.0951652875090145E-2</v>
      </c>
      <c r="G140" s="20">
        <v>-1.4934556142328859E-2</v>
      </c>
      <c r="H140" s="20">
        <v>-8.2932080049608059E-3</v>
      </c>
      <c r="I140" s="6"/>
      <c r="J140" s="6"/>
      <c r="K140" s="6"/>
      <c r="L140" s="6"/>
      <c r="M140" s="21"/>
      <c r="N140" s="21"/>
      <c r="O140" s="21"/>
      <c r="V140" s="2" t="s">
        <v>57</v>
      </c>
    </row>
    <row r="141" spans="1:22" x14ac:dyDescent="0.2">
      <c r="A141" s="10">
        <v>42795</v>
      </c>
      <c r="B141" s="6"/>
      <c r="C141" s="6">
        <v>43.285519999999998</v>
      </c>
      <c r="D141" s="6">
        <v>34.376322179060885</v>
      </c>
      <c r="E141" s="6">
        <v>52.194717820939111</v>
      </c>
      <c r="F141" s="20">
        <v>-5.132978692840795E-3</v>
      </c>
      <c r="G141" s="20">
        <v>-9.0931377438219219E-3</v>
      </c>
      <c r="H141" s="20">
        <v>-2.5074164094269769E-3</v>
      </c>
      <c r="I141" s="6"/>
      <c r="J141" s="6"/>
      <c r="K141" s="6"/>
      <c r="L141" s="6"/>
      <c r="M141" s="21"/>
      <c r="N141" s="21"/>
      <c r="O141" s="21"/>
      <c r="V141" s="2" t="s">
        <v>57</v>
      </c>
    </row>
    <row r="142" spans="1:22" x14ac:dyDescent="0.2">
      <c r="A142" s="10">
        <v>42826</v>
      </c>
      <c r="B142" s="6"/>
      <c r="C142" s="6">
        <v>42.914250000000003</v>
      </c>
      <c r="D142" s="6">
        <v>33.947214761167004</v>
      </c>
      <c r="E142" s="6">
        <v>51.881285238833001</v>
      </c>
      <c r="F142" s="20">
        <v>-8.5772332179443467E-3</v>
      </c>
      <c r="G142" s="20">
        <v>-1.2482644759341244E-2</v>
      </c>
      <c r="H142" s="20">
        <v>-6.0050632552777206E-3</v>
      </c>
      <c r="I142" s="6"/>
      <c r="J142" s="6"/>
      <c r="K142" s="6"/>
      <c r="L142" s="6"/>
      <c r="M142" s="21"/>
      <c r="N142" s="21"/>
      <c r="O142" s="21"/>
      <c r="V142" s="2" t="s">
        <v>57</v>
      </c>
    </row>
    <row r="143" spans="1:22" x14ac:dyDescent="0.2">
      <c r="A143" s="10">
        <v>42856</v>
      </c>
      <c r="B143" s="6"/>
      <c r="C143" s="6">
        <v>41.842759999999998</v>
      </c>
      <c r="D143" s="6">
        <v>32.970519987377543</v>
      </c>
      <c r="E143" s="6">
        <v>50.715000012622454</v>
      </c>
      <c r="F143" s="20">
        <v>-2.4968163255795095E-2</v>
      </c>
      <c r="G143" s="20">
        <v>-2.8770984030970448E-2</v>
      </c>
      <c r="H143" s="20">
        <v>-2.2479883080028018E-2</v>
      </c>
      <c r="I143" s="6"/>
      <c r="J143" s="6"/>
      <c r="K143" s="6"/>
      <c r="L143" s="6"/>
      <c r="M143" s="21"/>
      <c r="N143" s="21"/>
      <c r="O143" s="21"/>
      <c r="V143" s="2" t="s">
        <v>57</v>
      </c>
    </row>
    <row r="144" spans="1:22" x14ac:dyDescent="0.2">
      <c r="A144" s="10">
        <v>42887</v>
      </c>
      <c r="B144" s="6"/>
      <c r="C144" s="6">
        <v>42.589300000000001</v>
      </c>
      <c r="D144" s="6">
        <v>33.429230017194968</v>
      </c>
      <c r="E144" s="6">
        <v>51.749369982805035</v>
      </c>
      <c r="F144" s="20">
        <v>1.7841557296889743E-2</v>
      </c>
      <c r="G144" s="20">
        <v>1.3912732647014314E-2</v>
      </c>
      <c r="H144" s="20">
        <v>2.03957403120405E-2</v>
      </c>
      <c r="I144" s="6"/>
      <c r="J144" s="6"/>
      <c r="K144" s="6"/>
      <c r="L144" s="6"/>
      <c r="M144" s="21"/>
      <c r="N144" s="21"/>
      <c r="O144" s="21"/>
      <c r="V144" s="2" t="s">
        <v>57</v>
      </c>
    </row>
    <row r="145" spans="1:22" x14ac:dyDescent="0.2">
      <c r="A145" s="10">
        <v>42917</v>
      </c>
      <c r="B145" s="6"/>
      <c r="C145" s="6">
        <v>45.75544</v>
      </c>
      <c r="D145" s="6">
        <v>35.77703958545586</v>
      </c>
      <c r="E145" s="6">
        <v>55.73384041454414</v>
      </c>
      <c r="F145" s="20">
        <v>7.4341207768148232E-2</v>
      </c>
      <c r="G145" s="20">
        <v>7.0232235892159434E-2</v>
      </c>
      <c r="H145" s="20">
        <v>7.6995535077297284E-2</v>
      </c>
      <c r="I145" s="6"/>
      <c r="J145" s="6"/>
      <c r="K145" s="6"/>
      <c r="L145" s="6"/>
      <c r="M145" s="21"/>
      <c r="N145" s="21"/>
      <c r="O145" s="21"/>
      <c r="V145" s="2" t="s">
        <v>57</v>
      </c>
    </row>
    <row r="146" spans="1:22" x14ac:dyDescent="0.2">
      <c r="A146" s="10">
        <v>42948</v>
      </c>
      <c r="B146" s="6"/>
      <c r="C146" s="6">
        <v>45.8874</v>
      </c>
      <c r="D146" s="6">
        <v>35.744297631730667</v>
      </c>
      <c r="E146" s="6">
        <v>56.030502368269332</v>
      </c>
      <c r="F146" s="20">
        <v>2.8840286532050285E-3</v>
      </c>
      <c r="G146" s="20">
        <v>-9.1516665729107771E-4</v>
      </c>
      <c r="H146" s="20">
        <v>5.3228335158432838E-3</v>
      </c>
      <c r="I146" s="6"/>
      <c r="J146" s="6"/>
      <c r="K146" s="6"/>
      <c r="L146" s="6"/>
      <c r="M146" s="21"/>
      <c r="N146" s="21"/>
      <c r="O146" s="21"/>
      <c r="V146" s="2" t="s">
        <v>57</v>
      </c>
    </row>
    <row r="147" spans="1:22" x14ac:dyDescent="0.2">
      <c r="A147" s="10">
        <v>42979</v>
      </c>
      <c r="B147" s="6"/>
      <c r="C147" s="6">
        <v>46.65222</v>
      </c>
      <c r="D147" s="6">
        <v>36.203614679027829</v>
      </c>
      <c r="E147" s="6">
        <v>57.10082532097217</v>
      </c>
      <c r="F147" s="20">
        <v>1.6667320440905353E-2</v>
      </c>
      <c r="G147" s="20">
        <v>1.2850078970062739E-2</v>
      </c>
      <c r="H147" s="20">
        <v>1.9102505018926408E-2</v>
      </c>
      <c r="I147" s="6"/>
      <c r="J147" s="6"/>
      <c r="K147" s="6"/>
      <c r="L147" s="6"/>
      <c r="M147" s="21"/>
      <c r="N147" s="21"/>
      <c r="O147" s="21"/>
      <c r="V147" s="2" t="s">
        <v>57</v>
      </c>
    </row>
    <row r="148" spans="1:22" x14ac:dyDescent="0.2">
      <c r="A148" s="10">
        <v>43009</v>
      </c>
      <c r="B148" s="6"/>
      <c r="C148" s="6">
        <v>47.310749999999999</v>
      </c>
      <c r="D148" s="6">
        <v>36.577894583934622</v>
      </c>
      <c r="E148" s="6">
        <v>58.043605416065375</v>
      </c>
      <c r="F148" s="20">
        <v>1.4115726968620068E-2</v>
      </c>
      <c r="G148" s="20">
        <v>1.0338191592885515E-2</v>
      </c>
      <c r="H148" s="20">
        <v>1.6510796293988772E-2</v>
      </c>
      <c r="I148" s="6"/>
      <c r="J148" s="6"/>
      <c r="K148" s="6"/>
      <c r="L148" s="6"/>
      <c r="M148" s="21"/>
      <c r="N148" s="21"/>
      <c r="O148" s="21"/>
      <c r="V148" s="2" t="s">
        <v>57</v>
      </c>
    </row>
    <row r="149" spans="1:22" x14ac:dyDescent="0.2">
      <c r="A149" s="10">
        <v>43040</v>
      </c>
      <c r="B149" s="6"/>
      <c r="C149" s="6">
        <v>51.107439999999997</v>
      </c>
      <c r="D149" s="6">
        <v>39.367255658759369</v>
      </c>
      <c r="E149" s="6">
        <v>62.847624341240625</v>
      </c>
      <c r="F149" s="20">
        <v>8.0250048878954594E-2</v>
      </c>
      <c r="G149" s="20">
        <v>7.6258109072517843E-2</v>
      </c>
      <c r="H149" s="20">
        <v>8.2765687809006838E-2</v>
      </c>
      <c r="I149" s="6"/>
      <c r="J149" s="6"/>
      <c r="K149" s="6"/>
      <c r="L149" s="6"/>
      <c r="M149" s="21"/>
      <c r="N149" s="21"/>
      <c r="O149" s="21"/>
      <c r="V149" s="2" t="s">
        <v>57</v>
      </c>
    </row>
    <row r="150" spans="1:22" x14ac:dyDescent="0.2">
      <c r="A150" s="10">
        <v>43070</v>
      </c>
      <c r="B150" s="6"/>
      <c r="C150" s="6">
        <v>49.80527</v>
      </c>
      <c r="D150" s="6">
        <v>38.223627185604876</v>
      </c>
      <c r="E150" s="6">
        <v>61.386912814395124</v>
      </c>
      <c r="F150" s="20">
        <v>-2.5479069192274051E-2</v>
      </c>
      <c r="G150" s="20">
        <v>-2.9050246302856797E-2</v>
      </c>
      <c r="H150" s="20">
        <v>-2.3242112047296315E-2</v>
      </c>
      <c r="I150" s="6"/>
      <c r="J150" s="6"/>
      <c r="K150" s="6"/>
      <c r="L150" s="6"/>
      <c r="M150" s="21"/>
      <c r="N150" s="21"/>
      <c r="O150" s="21"/>
      <c r="V150" s="2" t="s">
        <v>57</v>
      </c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2013-11-20T14:45:39Z</dcterms:modified>
</cp:coreProperties>
</file>